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 codeName="{37A63EE7-654F-3FA9-A528-636911D70600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ttvwh.sharepoint.com/sites/gs/Freigegebene Dokumente/General/01-Verwaltung-GS/Formulare ARGE und TTBW/Formulare ARGE-LS TTBW/"/>
    </mc:Choice>
  </mc:AlternateContent>
  <xr:revisionPtr revIDLastSave="13" documentId="8_{067C16DE-E080-4FFB-B70D-31FF28A54BBC}" xr6:coauthVersionLast="47" xr6:coauthVersionMax="47" xr10:uidLastSave="{46BC1A7A-3CD8-419D-ACF3-A4B1A16ABDB6}"/>
  <workbookProtection workbookAlgorithmName="SHA-512" workbookHashValue="JkGcm0AjXf1WGP57uFhOxgt2BhLKApyWz4rRRraNoa2JN6uxTLjUlMozBzvLi0xByMkflS1UoCcX4wV/EQ121g==" workbookSaltValue="/HdiF+C3nXIkWtPM7ydbbQ==" workbookSpinCount="100000" lockStructure="1"/>
  <bookViews>
    <workbookView xWindow="28680" yWindow="-120" windowWidth="29040" windowHeight="15840" xr2:uid="{00000000-000D-0000-FFFF-FFFF00000000}"/>
  </bookViews>
  <sheets>
    <sheet name="Stand 2023.05.23" sheetId="2" r:id="rId1"/>
    <sheet name="Daten" sheetId="4" state="hidden" r:id="rId2"/>
    <sheet name="Historie" sheetId="3" r:id="rId3"/>
  </sheets>
  <externalReferences>
    <externalReference r:id="rId4"/>
  </externalReferences>
  <definedNames>
    <definedName name="Datum_bis">'[1]1 Deckblatt'!$L$17</definedName>
    <definedName name="Datum_vom">'[1]1 Deckblatt'!$H$17</definedName>
    <definedName name="_xlnm.Print_Area" localSheetId="1">Daten!$B$2:$O$3</definedName>
    <definedName name="_xlnm.Print_Area" localSheetId="0">'Stand 2023.05.23'!$B$2:$S$71</definedName>
    <definedName name="Kostenstelle">'[1]1 Deckblatt'!$N$3</definedName>
    <definedName name="Lehrgang">'[1]1 Deckblatt'!$G$13</definedName>
    <definedName name="Lehrgang_Auswahl">'[1]1 Deckblatt'!$B$81:$B$84</definedName>
    <definedName name="LG_Lokation">'[1]1 Deckblatt'!$G$15</definedName>
    <definedName name="Ort">'[1]1 Deckblatt'!$L$15</definedName>
    <definedName name="Z_C641DC01_2314_42C3_860E_51CB0C2DFDB3_.wvu.PrintArea" localSheetId="1" hidden="1">Daten!$A$2:$O$3</definedName>
    <definedName name="Z_C641DC01_2314_42C3_860E_51CB0C2DFDB3_.wvu.PrintArea" localSheetId="0" hidden="1">'Stand 2023.05.23'!$A$2:$S$17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2" l="1"/>
  <c r="G18" i="2"/>
  <c r="G74" i="2" l="1"/>
  <c r="J37" i="2"/>
  <c r="M37" i="2"/>
  <c r="H37" i="2"/>
  <c r="I37" i="2"/>
  <c r="G25" i="2"/>
  <c r="G20" i="2"/>
  <c r="G21" i="2"/>
  <c r="G22" i="2"/>
  <c r="G23" i="2"/>
  <c r="G24" i="2"/>
  <c r="G26" i="2"/>
  <c r="G27" i="2"/>
  <c r="G28" i="2"/>
  <c r="G29" i="2"/>
  <c r="G30" i="2"/>
  <c r="G31" i="2"/>
  <c r="G32" i="2"/>
  <c r="G33" i="2"/>
  <c r="G34" i="2"/>
  <c r="G35" i="2"/>
  <c r="G36" i="2"/>
  <c r="G19" i="2"/>
  <c r="K51" i="2" l="1"/>
  <c r="G37" i="2"/>
  <c r="K53" i="2"/>
  <c r="B51" i="2"/>
  <c r="K52" i="2"/>
  <c r="B52" i="2"/>
  <c r="K50" i="2"/>
  <c r="B50" i="2"/>
  <c r="K54" i="2"/>
  <c r="K55" i="2" l="1"/>
</calcChain>
</file>

<file path=xl/sharedStrings.xml><?xml version="1.0" encoding="utf-8"?>
<sst xmlns="http://schemas.openxmlformats.org/spreadsheetml/2006/main" count="111" uniqueCount="96">
  <si>
    <t>Tischtennis Baden-Württemberg e.V.</t>
  </si>
  <si>
    <t>Kostenstelle</t>
  </si>
  <si>
    <t>Bankverbindung:</t>
  </si>
  <si>
    <t>Name, Vorname:</t>
  </si>
  <si>
    <t>Bank:</t>
  </si>
  <si>
    <t>PLZ, Wohnort:</t>
  </si>
  <si>
    <t>Straße:</t>
  </si>
  <si>
    <t>Bemerkungen</t>
  </si>
  <si>
    <t>Summe</t>
  </si>
  <si>
    <t>Sachkonto</t>
  </si>
  <si>
    <t>Honorar</t>
  </si>
  <si>
    <t>Fahrtkosten öffentl. Verkehrsmittel</t>
  </si>
  <si>
    <t>(Datum)</t>
  </si>
  <si>
    <t>(Unterschrift)</t>
  </si>
  <si>
    <t>Zutreffendes mit X markieren</t>
  </si>
  <si>
    <t>Stundensätze    €/Std.</t>
  </si>
  <si>
    <t>Freigabe:</t>
  </si>
  <si>
    <t>Überweisung:</t>
  </si>
  <si>
    <t>*) und in Ausbildung bis zum nächsten Prüfungstermin</t>
  </si>
  <si>
    <t>Trainereingabe =</t>
  </si>
  <si>
    <t>Aufgrund der Selbstständigkeit bin ich verpflichtet, eigenständig für die Abführung der Einkommensteuer Sorge zu tragen. Auf die Möglichkeit einer Rentenversicherungspflicht gem. § 2 Nr. 1SGB VI wurde ich hingewiesen.</t>
  </si>
  <si>
    <r>
      <t xml:space="preserve">von
</t>
    </r>
    <r>
      <rPr>
        <sz val="10"/>
        <rFont val="Arial"/>
        <family val="2"/>
      </rPr>
      <t>hh:mm</t>
    </r>
  </si>
  <si>
    <r>
      <t xml:space="preserve">bis
</t>
    </r>
    <r>
      <rPr>
        <sz val="10"/>
        <rFont val="Arial"/>
        <family val="2"/>
      </rPr>
      <t>hh:mm</t>
    </r>
  </si>
  <si>
    <r>
      <t xml:space="preserve">Pkw
</t>
    </r>
    <r>
      <rPr>
        <sz val="10"/>
        <rFont val="Arial"/>
        <family val="2"/>
      </rPr>
      <t>km</t>
    </r>
  </si>
  <si>
    <r>
      <t xml:space="preserve">
Datum
</t>
    </r>
    <r>
      <rPr>
        <sz val="10"/>
        <rFont val="Arial"/>
        <family val="2"/>
      </rPr>
      <t>TT.MM</t>
    </r>
  </si>
  <si>
    <t>Abrechnung Lehrkräfte</t>
  </si>
  <si>
    <t>Ort:</t>
  </si>
  <si>
    <t>Lehrgangsort:</t>
  </si>
  <si>
    <t>Lehrgangszeit</t>
  </si>
  <si>
    <t>Lehrgangsbezeichnung:</t>
  </si>
  <si>
    <r>
      <t xml:space="preserve">Betrag
</t>
    </r>
    <r>
      <rPr>
        <sz val="11"/>
        <rFont val="Arial"/>
        <family val="2"/>
      </rPr>
      <t>€</t>
    </r>
  </si>
  <si>
    <r>
      <t xml:space="preserve">Std.
</t>
    </r>
    <r>
      <rPr>
        <sz val="10"/>
        <rFont val="Arial"/>
        <family val="2"/>
      </rPr>
      <t>hh:mm</t>
    </r>
  </si>
  <si>
    <r>
      <t xml:space="preserve">öff.VkM
</t>
    </r>
    <r>
      <rPr>
        <sz val="11"/>
        <rFont val="Arial"/>
        <family val="2"/>
      </rPr>
      <t>€</t>
    </r>
  </si>
  <si>
    <t>Referenten in Aus-/Fortbildung ....</t>
  </si>
  <si>
    <t>TTBW-Trainer ................................</t>
  </si>
  <si>
    <t>Trainer, B-Lizenz *) ........................</t>
  </si>
  <si>
    <t>Trainer, C-Lizenz *) ........................</t>
  </si>
  <si>
    <t>Trainer, A-Lizenz ............................</t>
  </si>
  <si>
    <t>Zeitraum / Monat - Jahr:</t>
  </si>
  <si>
    <t>Fahrtkosten</t>
  </si>
  <si>
    <t>Anschrift:</t>
  </si>
  <si>
    <t>nicht löschen! wird in Formeln benötigt als Zwischenrechnung</t>
  </si>
  <si>
    <t xml:space="preserve">Bezeichnung
</t>
  </si>
  <si>
    <r>
      <t xml:space="preserve">Sonstige Ausgaben </t>
    </r>
    <r>
      <rPr>
        <sz val="11"/>
        <rFont val="Arial"/>
        <family val="2"/>
      </rPr>
      <t>(lt. Beleg)</t>
    </r>
  </si>
  <si>
    <r>
      <t>Sonstige Ausgaben</t>
    </r>
    <r>
      <rPr>
        <sz val="11"/>
        <rFont val="Arial"/>
        <family val="2"/>
      </rPr>
      <t xml:space="preserve">  (lt. Beleg)</t>
    </r>
  </si>
  <si>
    <t>Tagegeld</t>
  </si>
  <si>
    <r>
      <t>Tagegeld</t>
    </r>
    <r>
      <rPr>
        <sz val="8"/>
        <rFont val="Arial"/>
        <family val="2"/>
      </rPr>
      <t/>
    </r>
  </si>
  <si>
    <r>
      <rPr>
        <sz val="9"/>
        <rFont val="Arial"/>
        <family val="2"/>
      </rPr>
      <t>(Tabellen s.u.)</t>
    </r>
    <r>
      <rPr>
        <sz val="11"/>
        <rFont val="Arial"/>
        <family val="2"/>
      </rPr>
      <t xml:space="preserve">
€</t>
    </r>
  </si>
  <si>
    <t>Abwesenheitsdauer</t>
  </si>
  <si>
    <t></t>
  </si>
  <si>
    <t>Bei unentgeltlicher Verpflegung sind folgende Kürzungen vorzunehmen</t>
  </si>
  <si>
    <t>LSV-Tagegeldsätze</t>
  </si>
  <si>
    <t>8 bis 14 Stunden</t>
  </si>
  <si>
    <t>14 bis 24 Stunden</t>
  </si>
  <si>
    <t>mindestens 24 Stunden</t>
  </si>
  <si>
    <t xml:space="preserve"> eintägige Reise</t>
  </si>
  <si>
    <t>mehrtägige Reise</t>
  </si>
  <si>
    <t xml:space="preserve"> ein- und mehrtägige Reise</t>
  </si>
  <si>
    <t>(25 €/UE)</t>
  </si>
  <si>
    <t>Veranstaltungs-Abrechnung</t>
  </si>
  <si>
    <t>Formular:</t>
  </si>
  <si>
    <t>Versionsdokumentation</t>
  </si>
  <si>
    <t>Version</t>
  </si>
  <si>
    <t>Datum</t>
  </si>
  <si>
    <t>Autor</t>
  </si>
  <si>
    <t>Aktion / Änderung</t>
  </si>
  <si>
    <t>0.1</t>
  </si>
  <si>
    <t>W. Renz</t>
  </si>
  <si>
    <t>erste Version</t>
  </si>
  <si>
    <t>FO_TTBW-06e Abr-LehrK</t>
  </si>
  <si>
    <t>0</t>
  </si>
  <si>
    <t>Frühstück                           (20 %)  =</t>
  </si>
  <si>
    <t>Mittag- und Abendessen   (je 40 %)  =</t>
  </si>
  <si>
    <t>0.2</t>
  </si>
  <si>
    <t>Für Blattschutz: Einfügemöglichkeit; Blattschutz ohne PW</t>
  </si>
  <si>
    <t>1.2</t>
  </si>
  <si>
    <t>BLZ und Konto-Nr. ersetzt durch BIC bzw. IBAN</t>
  </si>
  <si>
    <t>BIC:</t>
  </si>
  <si>
    <t>IBAN:</t>
  </si>
  <si>
    <t>Änderung Stundensatz für Referenten in Aus-/Fortbildung von 21,- auf 25,- €/UE;
Kilometersatz von 25 c/km auf 30 c/km erhöht</t>
  </si>
  <si>
    <t>8 bis 24 Stunden</t>
  </si>
  <si>
    <t>24 Stunden</t>
  </si>
  <si>
    <t>3 bis 8 Stunden</t>
  </si>
  <si>
    <r>
      <t xml:space="preserve">Fahrtkosten Pkw      </t>
    </r>
    <r>
      <rPr>
        <b/>
        <sz val="11"/>
        <rFont val="Arial"/>
        <family val="2"/>
      </rPr>
      <t>(0,30 €/km)</t>
    </r>
  </si>
  <si>
    <t>Tischtennisverband Württemberg-Hohenzollern e.V.</t>
  </si>
  <si>
    <t>(je 40 %)  =</t>
  </si>
  <si>
    <t>(20 %)  =</t>
  </si>
  <si>
    <r>
      <rPr>
        <sz val="10"/>
        <color indexed="8"/>
        <rFont val="Wingdings 2"/>
        <family val="1"/>
        <charset val="2"/>
      </rPr>
      <t xml:space="preserve">  </t>
    </r>
    <r>
      <rPr>
        <sz val="10"/>
        <color indexed="8"/>
        <rFont val="Arial"/>
        <family val="2"/>
      </rPr>
      <t xml:space="preserve">   Frühstück</t>
    </r>
  </si>
  <si>
    <r>
      <rPr>
        <sz val="10"/>
        <color indexed="8"/>
        <rFont val="Wingdings 2"/>
        <family val="1"/>
        <charset val="2"/>
      </rPr>
      <t xml:space="preserve">  </t>
    </r>
    <r>
      <rPr>
        <sz val="10"/>
        <color indexed="8"/>
        <rFont val="Arial"/>
        <family val="2"/>
      </rPr>
      <t xml:space="preserve">   Mittag- und Abendessen</t>
    </r>
  </si>
  <si>
    <t>TTBW Tagegeldsätze</t>
  </si>
  <si>
    <t>2</t>
  </si>
  <si>
    <t>Spesensätze für TTBW angepasst</t>
  </si>
  <si>
    <t>F. Fürste</t>
  </si>
  <si>
    <t>3</t>
  </si>
  <si>
    <t>C.Kratzenstein</t>
  </si>
  <si>
    <t>Stundensätze Trainer angepasst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</si>
</sst>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_€"/>
    <numFmt numFmtId="165" formatCode="#,##0.00\ &quot;€&quot;"/>
    <numFmt numFmtId="166" formatCode="dd/mm/"/>
    <numFmt numFmtId="167" formatCode="[$-407]d/\ mmmm\ yyyy;@"/>
    <numFmt numFmtId="168" formatCode="[$-407]d/\ mmm/\ yyyy;@"/>
    <numFmt numFmtId="169" formatCode="[hh]:mm"/>
    <numFmt numFmtId="170" formatCode="dd/mm/yy;@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7.5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Wingdings 2"/>
      <family val="1"/>
      <charset val="2"/>
    </font>
    <font>
      <sz val="10"/>
      <color theme="1"/>
      <name val="Arial"/>
      <family val="2"/>
    </font>
    <font>
      <sz val="10"/>
      <color theme="1"/>
      <name val="Wingdings 2"/>
      <family val="1"/>
      <charset val="2"/>
    </font>
    <font>
      <sz val="11"/>
      <color rgb="FFFF0000"/>
      <name val="Arial"/>
      <family val="2"/>
    </font>
    <font>
      <i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7" fontId="1" fillId="0" borderId="0"/>
    <xf numFmtId="167" fontId="23" fillId="0" borderId="0"/>
  </cellStyleXfs>
  <cellXfs count="265">
    <xf numFmtId="0" fontId="0" fillId="0" borderId="0" xfId="0"/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>
      <alignment vertical="center"/>
    </xf>
    <xf numFmtId="0" fontId="3" fillId="2" borderId="1" xfId="1" applyFont="1" applyFill="1" applyBorder="1" applyAlignment="1">
      <alignment vertical="center"/>
    </xf>
    <xf numFmtId="0" fontId="1" fillId="2" borderId="1" xfId="1" applyFill="1" applyBorder="1" applyAlignment="1">
      <alignment vertical="center"/>
    </xf>
    <xf numFmtId="0" fontId="1" fillId="2" borderId="2" xfId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49" fontId="6" fillId="2" borderId="0" xfId="1" applyNumberFormat="1" applyFont="1" applyFill="1" applyAlignment="1">
      <alignment vertical="center"/>
    </xf>
    <xf numFmtId="49" fontId="6" fillId="2" borderId="5" xfId="1" applyNumberFormat="1" applyFont="1" applyFill="1" applyBorder="1" applyAlignment="1">
      <alignment horizontal="center" vertical="top"/>
    </xf>
    <xf numFmtId="49" fontId="6" fillId="2" borderId="3" xfId="1" applyNumberFormat="1" applyFont="1" applyFill="1" applyBorder="1" applyAlignment="1">
      <alignment vertical="center"/>
    </xf>
    <xf numFmtId="49" fontId="1" fillId="2" borderId="0" xfId="1" applyNumberFormat="1" applyFill="1" applyAlignment="1">
      <alignment vertical="center"/>
    </xf>
    <xf numFmtId="49" fontId="6" fillId="2" borderId="6" xfId="1" applyNumberFormat="1" applyFont="1" applyFill="1" applyBorder="1" applyAlignment="1">
      <alignment horizontal="center" vertical="center"/>
    </xf>
    <xf numFmtId="49" fontId="6" fillId="2" borderId="0" xfId="1" applyNumberFormat="1" applyFont="1" applyFill="1" applyAlignment="1">
      <alignment horizontal="center" vertical="center"/>
    </xf>
    <xf numFmtId="49" fontId="8" fillId="2" borderId="0" xfId="1" applyNumberFormat="1" applyFont="1" applyFill="1"/>
    <xf numFmtId="49" fontId="7" fillId="2" borderId="0" xfId="1" applyNumberFormat="1" applyFont="1" applyFill="1" applyAlignment="1">
      <alignment vertical="center"/>
    </xf>
    <xf numFmtId="49" fontId="3" fillId="2" borderId="0" xfId="1" applyNumberFormat="1" applyFont="1" applyFill="1" applyAlignment="1">
      <alignment vertical="center"/>
    </xf>
    <xf numFmtId="49" fontId="3" fillId="2" borderId="7" xfId="1" applyNumberFormat="1" applyFont="1" applyFill="1" applyBorder="1" applyAlignment="1">
      <alignment vertical="center"/>
    </xf>
    <xf numFmtId="169" fontId="3" fillId="2" borderId="8" xfId="1" applyNumberFormat="1" applyFont="1" applyFill="1" applyBorder="1" applyAlignment="1">
      <alignment horizontal="right" vertical="center" indent="1"/>
    </xf>
    <xf numFmtId="169" fontId="3" fillId="2" borderId="9" xfId="1" applyNumberFormat="1" applyFont="1" applyFill="1" applyBorder="1" applyAlignment="1">
      <alignment horizontal="right" vertical="center" indent="1"/>
    </xf>
    <xf numFmtId="169" fontId="3" fillId="2" borderId="10" xfId="1" applyNumberFormat="1" applyFont="1" applyFill="1" applyBorder="1" applyAlignment="1">
      <alignment horizontal="right" vertical="center" indent="1"/>
    </xf>
    <xf numFmtId="0" fontId="3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vertical="center"/>
    </xf>
    <xf numFmtId="49" fontId="6" fillId="2" borderId="5" xfId="1" applyNumberFormat="1" applyFont="1" applyFill="1" applyBorder="1" applyAlignment="1">
      <alignment horizontal="right" vertical="center" indent="1"/>
    </xf>
    <xf numFmtId="49" fontId="6" fillId="2" borderId="3" xfId="1" applyNumberFormat="1" applyFont="1" applyFill="1" applyBorder="1" applyAlignment="1">
      <alignment horizontal="right" vertical="center" indent="1"/>
    </xf>
    <xf numFmtId="4" fontId="3" fillId="2" borderId="0" xfId="1" applyNumberFormat="1" applyFont="1" applyFill="1" applyAlignment="1">
      <alignment horizontal="center" vertical="center"/>
    </xf>
    <xf numFmtId="17" fontId="3" fillId="2" borderId="0" xfId="1" quotePrefix="1" applyNumberFormat="1" applyFont="1" applyFill="1" applyAlignment="1">
      <alignment horizontal="center" vertical="center"/>
    </xf>
    <xf numFmtId="4" fontId="3" fillId="0" borderId="0" xfId="1" applyNumberFormat="1" applyFont="1" applyAlignment="1">
      <alignment horizontal="center" vertical="center"/>
    </xf>
    <xf numFmtId="166" fontId="3" fillId="2" borderId="0" xfId="1" applyNumberFormat="1" applyFont="1" applyFill="1" applyAlignment="1">
      <alignment vertical="center"/>
    </xf>
    <xf numFmtId="166" fontId="3" fillId="2" borderId="0" xfId="1" applyNumberFormat="1" applyFont="1" applyFill="1" applyAlignment="1">
      <alignment horizontal="center" vertical="center"/>
    </xf>
    <xf numFmtId="166" fontId="3" fillId="0" borderId="0" xfId="1" applyNumberFormat="1" applyFont="1" applyAlignment="1">
      <alignment vertical="center"/>
    </xf>
    <xf numFmtId="49" fontId="9" fillId="2" borderId="0" xfId="1" applyNumberFormat="1" applyFont="1" applyFill="1" applyAlignment="1">
      <alignment vertical="center"/>
    </xf>
    <xf numFmtId="2" fontId="1" fillId="2" borderId="0" xfId="1" applyNumberFormat="1" applyFill="1" applyAlignment="1">
      <alignment vertical="center"/>
    </xf>
    <xf numFmtId="0" fontId="14" fillId="2" borderId="1" xfId="1" applyFont="1" applyFill="1" applyBorder="1" applyAlignment="1">
      <alignment vertical="center"/>
    </xf>
    <xf numFmtId="0" fontId="5" fillId="2" borderId="11" xfId="1" applyFont="1" applyFill="1" applyBorder="1" applyAlignment="1">
      <alignment horizontal="center" vertical="center" wrapText="1"/>
    </xf>
    <xf numFmtId="4" fontId="5" fillId="2" borderId="11" xfId="1" applyNumberFormat="1" applyFont="1" applyFill="1" applyBorder="1" applyAlignment="1">
      <alignment horizontal="center" vertical="center" wrapText="1"/>
    </xf>
    <xf numFmtId="1" fontId="3" fillId="2" borderId="10" xfId="1" applyNumberFormat="1" applyFont="1" applyFill="1" applyBorder="1" applyAlignment="1">
      <alignment horizontal="right" vertical="center" indent="1"/>
    </xf>
    <xf numFmtId="49" fontId="7" fillId="2" borderId="3" xfId="1" applyNumberFormat="1" applyFont="1" applyFill="1" applyBorder="1" applyAlignment="1">
      <alignment horizontal="left" vertical="center" indent="1"/>
    </xf>
    <xf numFmtId="2" fontId="3" fillId="2" borderId="10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49" fontId="19" fillId="2" borderId="0" xfId="0" applyNumberFormat="1" applyFont="1" applyFill="1" applyAlignment="1">
      <alignment horizontal="center" vertical="center"/>
    </xf>
    <xf numFmtId="49" fontId="19" fillId="0" borderId="0" xfId="0" applyNumberFormat="1" applyFont="1" applyAlignment="1">
      <alignment vertical="center" wrapText="1"/>
    </xf>
    <xf numFmtId="164" fontId="1" fillId="2" borderId="1" xfId="1" applyNumberFormat="1" applyFill="1" applyBorder="1" applyAlignment="1">
      <alignment vertical="center"/>
    </xf>
    <xf numFmtId="0" fontId="12" fillId="0" borderId="0" xfId="1" applyFont="1" applyAlignment="1">
      <alignment vertical="center"/>
    </xf>
    <xf numFmtId="164" fontId="1" fillId="0" borderId="0" xfId="1" applyNumberFormat="1" applyAlignment="1">
      <alignment vertical="center"/>
    </xf>
    <xf numFmtId="0" fontId="3" fillId="0" borderId="0" xfId="1" applyFont="1"/>
    <xf numFmtId="0" fontId="1" fillId="2" borderId="0" xfId="1" applyFill="1"/>
    <xf numFmtId="49" fontId="19" fillId="2" borderId="2" xfId="0" applyNumberFormat="1" applyFont="1" applyFill="1" applyBorder="1" applyAlignment="1">
      <alignment vertical="center" wrapText="1"/>
    </xf>
    <xf numFmtId="49" fontId="20" fillId="2" borderId="0" xfId="0" applyNumberFormat="1" applyFont="1" applyFill="1" applyAlignment="1">
      <alignment horizontal="right" vertical="center" indent="1"/>
    </xf>
    <xf numFmtId="165" fontId="19" fillId="2" borderId="0" xfId="0" applyNumberFormat="1" applyFont="1" applyFill="1" applyAlignment="1">
      <alignment vertical="center"/>
    </xf>
    <xf numFmtId="49" fontId="19" fillId="2" borderId="0" xfId="0" applyNumberFormat="1" applyFont="1" applyFill="1" applyAlignment="1">
      <alignment vertical="center" wrapText="1"/>
    </xf>
    <xf numFmtId="0" fontId="1" fillId="2" borderId="0" xfId="1" applyFill="1" applyAlignment="1">
      <alignment vertical="center"/>
    </xf>
    <xf numFmtId="0" fontId="1" fillId="2" borderId="5" xfId="1" applyFill="1" applyBorder="1" applyAlignment="1">
      <alignment vertical="center"/>
    </xf>
    <xf numFmtId="49" fontId="20" fillId="2" borderId="3" xfId="0" applyNumberFormat="1" applyFont="1" applyFill="1" applyBorder="1" applyAlignment="1">
      <alignment horizontal="right" vertical="center" indent="1"/>
    </xf>
    <xf numFmtId="49" fontId="19" fillId="2" borderId="3" xfId="0" applyNumberFormat="1" applyFont="1" applyFill="1" applyBorder="1" applyAlignment="1">
      <alignment horizontal="right" vertical="center"/>
    </xf>
    <xf numFmtId="165" fontId="19" fillId="2" borderId="3" xfId="0" applyNumberFormat="1" applyFont="1" applyFill="1" applyBorder="1" applyAlignment="1">
      <alignment vertical="center"/>
    </xf>
    <xf numFmtId="49" fontId="19" fillId="2" borderId="3" xfId="0" applyNumberFormat="1" applyFont="1" applyFill="1" applyBorder="1" applyAlignment="1">
      <alignment horizontal="center" vertical="center"/>
    </xf>
    <xf numFmtId="0" fontId="1" fillId="2" borderId="3" xfId="1" applyFill="1" applyBorder="1" applyAlignment="1">
      <alignment vertical="center"/>
    </xf>
    <xf numFmtId="0" fontId="1" fillId="2" borderId="4" xfId="1" applyFill="1" applyBorder="1" applyAlignment="1">
      <alignment vertical="center"/>
    </xf>
    <xf numFmtId="165" fontId="19" fillId="2" borderId="0" xfId="0" applyNumberFormat="1" applyFont="1" applyFill="1" applyAlignment="1">
      <alignment horizontal="left" vertical="center" indent="1"/>
    </xf>
    <xf numFmtId="169" fontId="3" fillId="0" borderId="8" xfId="1" applyNumberFormat="1" applyFont="1" applyBorder="1" applyAlignment="1" applyProtection="1">
      <alignment horizontal="center" vertical="center"/>
      <protection locked="0"/>
    </xf>
    <xf numFmtId="169" fontId="3" fillId="0" borderId="9" xfId="1" applyNumberFormat="1" applyFont="1" applyBorder="1" applyAlignment="1" applyProtection="1">
      <alignment horizontal="center" vertical="center"/>
      <protection locked="0"/>
    </xf>
    <xf numFmtId="3" fontId="3" fillId="0" borderId="8" xfId="1" applyNumberFormat="1" applyFont="1" applyBorder="1" applyAlignment="1" applyProtection="1">
      <alignment horizontal="right" vertical="center" indent="1"/>
      <protection locked="0"/>
    </xf>
    <xf numFmtId="4" fontId="3" fillId="0" borderId="8" xfId="1" applyNumberFormat="1" applyFont="1" applyBorder="1" applyAlignment="1" applyProtection="1">
      <alignment vertical="center"/>
      <protection locked="0"/>
    </xf>
    <xf numFmtId="3" fontId="3" fillId="0" borderId="9" xfId="1" applyNumberFormat="1" applyFont="1" applyBorder="1" applyAlignment="1" applyProtection="1">
      <alignment horizontal="right" vertical="center" indent="1"/>
      <protection locked="0"/>
    </xf>
    <xf numFmtId="4" fontId="3" fillId="0" borderId="9" xfId="1" applyNumberFormat="1" applyFont="1" applyBorder="1" applyAlignment="1" applyProtection="1">
      <alignment vertical="center"/>
      <protection locked="0"/>
    </xf>
    <xf numFmtId="0" fontId="1" fillId="0" borderId="14" xfId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25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left" vertical="top"/>
    </xf>
    <xf numFmtId="49" fontId="26" fillId="3" borderId="8" xfId="0" applyNumberFormat="1" applyFont="1" applyFill="1" applyBorder="1" applyAlignment="1">
      <alignment horizontal="center" vertical="top"/>
    </xf>
    <xf numFmtId="0" fontId="26" fillId="3" borderId="8" xfId="0" applyFont="1" applyFill="1" applyBorder="1" applyAlignment="1">
      <alignment horizontal="center" vertical="top"/>
    </xf>
    <xf numFmtId="0" fontId="26" fillId="3" borderId="8" xfId="0" applyFont="1" applyFill="1" applyBorder="1" applyAlignment="1">
      <alignment horizontal="left" vertical="top"/>
    </xf>
    <xf numFmtId="0" fontId="26" fillId="3" borderId="8" xfId="0" applyFont="1" applyFill="1" applyBorder="1" applyAlignment="1">
      <alignment horizontal="left" vertical="top" wrapText="1"/>
    </xf>
    <xf numFmtId="49" fontId="25" fillId="0" borderId="8" xfId="0" applyNumberFormat="1" applyFont="1" applyBorder="1" applyAlignment="1">
      <alignment horizontal="center" vertical="top"/>
    </xf>
    <xf numFmtId="170" fontId="25" fillId="0" borderId="8" xfId="0" applyNumberFormat="1" applyFont="1" applyBorder="1" applyAlignment="1">
      <alignment horizontal="center" vertical="top"/>
    </xf>
    <xf numFmtId="49" fontId="25" fillId="0" borderId="8" xfId="0" applyNumberFormat="1" applyFont="1" applyBorder="1" applyAlignment="1">
      <alignment horizontal="left" vertical="top"/>
    </xf>
    <xf numFmtId="49" fontId="25" fillId="0" borderId="8" xfId="0" applyNumberFormat="1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3" fillId="4" borderId="0" xfId="1" applyFont="1" applyFill="1" applyAlignment="1">
      <alignment vertical="center"/>
    </xf>
    <xf numFmtId="49" fontId="17" fillId="2" borderId="2" xfId="0" applyNumberFormat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vertical="center"/>
    </xf>
    <xf numFmtId="0" fontId="2" fillId="2" borderId="15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6" fontId="3" fillId="4" borderId="0" xfId="1" applyNumberFormat="1" applyFont="1" applyFill="1" applyAlignment="1">
      <alignment vertical="center"/>
    </xf>
    <xf numFmtId="49" fontId="6" fillId="2" borderId="6" xfId="1" applyNumberFormat="1" applyFont="1" applyFill="1" applyBorder="1" applyAlignment="1">
      <alignment horizontal="center" vertical="center"/>
    </xf>
    <xf numFmtId="168" fontId="8" fillId="0" borderId="0" xfId="1" applyNumberFormat="1" applyFont="1" applyAlignment="1" applyProtection="1">
      <alignment horizontal="center"/>
      <protection locked="0"/>
    </xf>
    <xf numFmtId="167" fontId="13" fillId="0" borderId="2" xfId="1" applyNumberFormat="1" applyFont="1" applyBorder="1" applyAlignment="1" applyProtection="1">
      <alignment horizontal="center"/>
      <protection locked="0"/>
    </xf>
    <xf numFmtId="167" fontId="13" fillId="0" borderId="17" xfId="1" applyNumberFormat="1" applyFont="1" applyBorder="1" applyAlignment="1" applyProtection="1">
      <alignment horizontal="center"/>
      <protection locked="0"/>
    </xf>
    <xf numFmtId="0" fontId="22" fillId="2" borderId="12" xfId="1" applyFont="1" applyFill="1" applyBorder="1" applyAlignment="1">
      <alignment horizontal="left" vertical="center" wrapText="1"/>
    </xf>
    <xf numFmtId="0" fontId="22" fillId="2" borderId="15" xfId="1" applyFont="1" applyFill="1" applyBorder="1" applyAlignment="1">
      <alignment horizontal="left" vertical="center" wrapText="1"/>
    </xf>
    <xf numFmtId="0" fontId="22" fillId="2" borderId="13" xfId="1" applyFont="1" applyFill="1" applyBorder="1" applyAlignment="1">
      <alignment horizontal="left" vertical="center" wrapText="1"/>
    </xf>
    <xf numFmtId="0" fontId="22" fillId="2" borderId="2" xfId="1" applyFont="1" applyFill="1" applyBorder="1" applyAlignment="1">
      <alignment horizontal="left" vertical="center" wrapText="1"/>
    </xf>
    <xf numFmtId="0" fontId="22" fillId="2" borderId="0" xfId="1" applyFont="1" applyFill="1" applyAlignment="1">
      <alignment horizontal="left" vertical="center" wrapText="1"/>
    </xf>
    <xf numFmtId="0" fontId="22" fillId="2" borderId="1" xfId="1" applyFont="1" applyFill="1" applyBorder="1" applyAlignment="1">
      <alignment horizontal="left" vertical="center" wrapText="1"/>
    </xf>
    <xf numFmtId="0" fontId="2" fillId="0" borderId="15" xfId="1" applyFont="1" applyBorder="1" applyAlignment="1" applyProtection="1">
      <alignment horizontal="center" vertical="center"/>
      <protection locked="0"/>
    </xf>
    <xf numFmtId="49" fontId="6" fillId="0" borderId="0" xfId="1" applyNumberFormat="1" applyFont="1" applyAlignment="1" applyProtection="1">
      <alignment horizontal="center" vertical="center"/>
      <protection locked="0"/>
    </xf>
    <xf numFmtId="49" fontId="6" fillId="0" borderId="7" xfId="1" applyNumberFormat="1" applyFont="1" applyBorder="1" applyAlignment="1" applyProtection="1">
      <alignment horizontal="center" vertical="center"/>
      <protection locked="0"/>
    </xf>
    <xf numFmtId="49" fontId="1" fillId="0" borderId="0" xfId="1" applyNumberFormat="1" applyAlignment="1" applyProtection="1">
      <alignment horizontal="center" vertical="center"/>
      <protection locked="0"/>
    </xf>
    <xf numFmtId="4" fontId="3" fillId="0" borderId="8" xfId="1" applyNumberFormat="1" applyFont="1" applyBorder="1" applyAlignment="1" applyProtection="1">
      <alignment horizontal="right" vertical="center" indent="1"/>
      <protection locked="0"/>
    </xf>
    <xf numFmtId="0" fontId="3" fillId="0" borderId="8" xfId="1" applyFont="1" applyBorder="1" applyAlignment="1" applyProtection="1">
      <alignment vertical="center"/>
      <protection locked="0"/>
    </xf>
    <xf numFmtId="0" fontId="3" fillId="2" borderId="12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49" fontId="1" fillId="2" borderId="2" xfId="1" applyNumberFormat="1" applyFill="1" applyBorder="1" applyAlignment="1">
      <alignment horizontal="right" vertical="center" indent="3"/>
    </xf>
    <xf numFmtId="49" fontId="1" fillId="2" borderId="0" xfId="1" applyNumberFormat="1" applyFill="1" applyAlignment="1">
      <alignment horizontal="right" vertical="center" indent="3"/>
    </xf>
    <xf numFmtId="49" fontId="16" fillId="2" borderId="12" xfId="1" applyNumberFormat="1" applyFont="1" applyFill="1" applyBorder="1" applyAlignment="1">
      <alignment horizontal="left" vertical="center" indent="2"/>
    </xf>
    <xf numFmtId="49" fontId="16" fillId="2" borderId="15" xfId="1" applyNumberFormat="1" applyFont="1" applyFill="1" applyBorder="1" applyAlignment="1">
      <alignment horizontal="left" vertical="center" indent="2"/>
    </xf>
    <xf numFmtId="49" fontId="16" fillId="2" borderId="13" xfId="1" applyNumberFormat="1" applyFont="1" applyFill="1" applyBorder="1" applyAlignment="1">
      <alignment horizontal="left" vertical="center" indent="2"/>
    </xf>
    <xf numFmtId="49" fontId="1" fillId="2" borderId="2" xfId="1" applyNumberFormat="1" applyFill="1" applyBorder="1" applyAlignment="1">
      <alignment horizontal="right" vertical="center"/>
    </xf>
    <xf numFmtId="49" fontId="1" fillId="2" borderId="0" xfId="1" applyNumberFormat="1" applyFill="1" applyAlignment="1">
      <alignment horizontal="right" vertical="center"/>
    </xf>
    <xf numFmtId="0" fontId="1" fillId="2" borderId="2" xfId="1" applyFill="1" applyBorder="1" applyAlignment="1">
      <alignment horizontal="right" vertical="center"/>
    </xf>
    <xf numFmtId="0" fontId="1" fillId="2" borderId="0" xfId="1" applyFill="1" applyAlignment="1">
      <alignment horizontal="right" vertical="center"/>
    </xf>
    <xf numFmtId="0" fontId="1" fillId="2" borderId="0" xfId="1" applyFill="1" applyAlignment="1">
      <alignment horizontal="left" vertical="center" indent="1"/>
    </xf>
    <xf numFmtId="165" fontId="1" fillId="2" borderId="0" xfId="1" applyNumberFormat="1" applyFill="1" applyAlignment="1">
      <alignment horizontal="right" vertical="center" indent="12"/>
    </xf>
    <xf numFmtId="165" fontId="1" fillId="2" borderId="0" xfId="1" applyNumberFormat="1" applyFill="1" applyAlignment="1">
      <alignment horizontal="left" vertical="center" indent="2"/>
    </xf>
    <xf numFmtId="0" fontId="1" fillId="2" borderId="5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left" wrapText="1" indent="2"/>
    </xf>
    <xf numFmtId="49" fontId="19" fillId="2" borderId="0" xfId="0" applyNumberFormat="1" applyFont="1" applyFill="1" applyAlignment="1">
      <alignment horizontal="left" wrapText="1" indent="2"/>
    </xf>
    <xf numFmtId="49" fontId="19" fillId="2" borderId="1" xfId="0" applyNumberFormat="1" applyFont="1" applyFill="1" applyBorder="1" applyAlignment="1">
      <alignment horizontal="left" wrapText="1" indent="2"/>
    </xf>
    <xf numFmtId="165" fontId="1" fillId="2" borderId="0" xfId="1" applyNumberFormat="1" applyFill="1" applyAlignment="1">
      <alignment horizontal="left" vertical="center"/>
    </xf>
    <xf numFmtId="49" fontId="19" fillId="2" borderId="2" xfId="0" applyNumberFormat="1" applyFont="1" applyFill="1" applyBorder="1" applyAlignment="1">
      <alignment horizontal="center" wrapText="1"/>
    </xf>
    <xf numFmtId="49" fontId="19" fillId="2" borderId="0" xfId="0" applyNumberFormat="1" applyFont="1" applyFill="1" applyAlignment="1">
      <alignment horizontal="center" wrapText="1"/>
    </xf>
    <xf numFmtId="49" fontId="19" fillId="2" borderId="1" xfId="0" applyNumberFormat="1" applyFont="1" applyFill="1" applyBorder="1" applyAlignment="1">
      <alignment horizontal="center" wrapText="1"/>
    </xf>
    <xf numFmtId="49" fontId="19" fillId="2" borderId="3" xfId="0" applyNumberFormat="1" applyFont="1" applyFill="1" applyBorder="1" applyAlignment="1">
      <alignment horizontal="center" vertical="center"/>
    </xf>
    <xf numFmtId="49" fontId="19" fillId="2" borderId="0" xfId="0" applyNumberFormat="1" applyFont="1" applyFill="1" applyAlignment="1">
      <alignment horizontal="left" vertical="center"/>
    </xf>
    <xf numFmtId="49" fontId="6" fillId="2" borderId="3" xfId="1" applyNumberFormat="1" applyFont="1" applyFill="1" applyBorder="1" applyAlignment="1">
      <alignment horizontal="center" vertical="top"/>
    </xf>
    <xf numFmtId="166" fontId="3" fillId="0" borderId="8" xfId="1" applyNumberFormat="1" applyFont="1" applyBorder="1" applyAlignment="1" applyProtection="1">
      <alignment horizontal="center" vertical="center"/>
      <protection locked="0"/>
    </xf>
    <xf numFmtId="169" fontId="3" fillId="0" borderId="8" xfId="1" applyNumberFormat="1" applyFont="1" applyBorder="1" applyAlignment="1" applyProtection="1">
      <alignment horizontal="center" vertical="center"/>
      <protection locked="0"/>
    </xf>
    <xf numFmtId="166" fontId="3" fillId="0" borderId="9" xfId="1" applyNumberFormat="1" applyFont="1" applyBorder="1" applyAlignment="1" applyProtection="1">
      <alignment horizontal="center" vertical="center"/>
      <protection locked="0"/>
    </xf>
    <xf numFmtId="169" fontId="3" fillId="0" borderId="9" xfId="1" applyNumberFormat="1" applyFont="1" applyBorder="1" applyAlignment="1" applyProtection="1">
      <alignment horizontal="center" vertical="center"/>
      <protection locked="0"/>
    </xf>
    <xf numFmtId="4" fontId="3" fillId="0" borderId="9" xfId="1" applyNumberFormat="1" applyFont="1" applyBorder="1" applyAlignment="1" applyProtection="1">
      <alignment horizontal="right" vertical="center" indent="1"/>
      <protection locked="0"/>
    </xf>
    <xf numFmtId="0" fontId="3" fillId="0" borderId="9" xfId="1" applyFont="1" applyBorder="1" applyAlignment="1" applyProtection="1">
      <alignment vertical="center"/>
      <protection locked="0"/>
    </xf>
    <xf numFmtId="2" fontId="3" fillId="2" borderId="10" xfId="1" applyNumberFormat="1" applyFont="1" applyFill="1" applyBorder="1" applyAlignment="1">
      <alignment horizontal="right" vertical="center" indent="1"/>
    </xf>
    <xf numFmtId="0" fontId="3" fillId="2" borderId="5" xfId="1" applyFont="1" applyFill="1" applyBorder="1" applyAlignment="1">
      <alignment horizontal="right" vertical="center" indent="3"/>
    </xf>
    <xf numFmtId="0" fontId="3" fillId="2" borderId="3" xfId="1" applyFont="1" applyFill="1" applyBorder="1" applyAlignment="1">
      <alignment horizontal="right" vertical="center" indent="3"/>
    </xf>
    <xf numFmtId="0" fontId="3" fillId="2" borderId="4" xfId="1" applyFont="1" applyFill="1" applyBorder="1" applyAlignment="1">
      <alignment horizontal="right" vertical="center" indent="3"/>
    </xf>
    <xf numFmtId="4" fontId="3" fillId="2" borderId="5" xfId="1" applyNumberFormat="1" applyFont="1" applyFill="1" applyBorder="1" applyAlignment="1">
      <alignment horizontal="left" vertical="center" indent="1"/>
    </xf>
    <xf numFmtId="4" fontId="3" fillId="2" borderId="3" xfId="1" applyNumberFormat="1" applyFont="1" applyFill="1" applyBorder="1" applyAlignment="1">
      <alignment horizontal="left" vertical="center" indent="1"/>
    </xf>
    <xf numFmtId="4" fontId="3" fillId="2" borderId="4" xfId="1" applyNumberFormat="1" applyFont="1" applyFill="1" applyBorder="1" applyAlignment="1">
      <alignment horizontal="left" vertical="center" indent="1"/>
    </xf>
    <xf numFmtId="165" fontId="1" fillId="2" borderId="1" xfId="1" applyNumberForma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66" fontId="5" fillId="2" borderId="12" xfId="1" applyNumberFormat="1" applyFont="1" applyFill="1" applyBorder="1" applyAlignment="1">
      <alignment horizontal="center" vertical="center" wrapText="1"/>
    </xf>
    <xf numFmtId="166" fontId="5" fillId="2" borderId="13" xfId="1" applyNumberFormat="1" applyFont="1" applyFill="1" applyBorder="1" applyAlignment="1">
      <alignment horizontal="center" vertical="center" wrapText="1"/>
    </xf>
    <xf numFmtId="166" fontId="5" fillId="2" borderId="5" xfId="1" applyNumberFormat="1" applyFont="1" applyFill="1" applyBorder="1" applyAlignment="1">
      <alignment horizontal="center" vertical="center" wrapText="1"/>
    </xf>
    <xf numFmtId="166" fontId="5" fillId="2" borderId="4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right" vertical="center" indent="1"/>
    </xf>
    <xf numFmtId="49" fontId="6" fillId="2" borderId="0" xfId="1" applyNumberFormat="1" applyFont="1" applyFill="1" applyAlignment="1">
      <alignment horizontal="right" vertical="center" inden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/>
    </xf>
    <xf numFmtId="49" fontId="7" fillId="2" borderId="4" xfId="1" applyNumberFormat="1" applyFont="1" applyFill="1" applyBorder="1" applyAlignment="1">
      <alignment horizontal="center" vertical="center"/>
    </xf>
    <xf numFmtId="49" fontId="8" fillId="0" borderId="7" xfId="1" applyNumberFormat="1" applyFont="1" applyBorder="1" applyAlignment="1" applyProtection="1">
      <alignment horizontal="left" vertical="center" indent="1"/>
      <protection locked="0"/>
    </xf>
    <xf numFmtId="49" fontId="8" fillId="0" borderId="20" xfId="1" applyNumberFormat="1" applyFont="1" applyBorder="1" applyAlignment="1" applyProtection="1">
      <alignment horizontal="left" vertical="center" indent="1"/>
      <protection locked="0"/>
    </xf>
    <xf numFmtId="49" fontId="7" fillId="0" borderId="19" xfId="1" applyNumberFormat="1" applyFont="1" applyBorder="1" applyAlignment="1" applyProtection="1">
      <alignment horizontal="left" vertical="center" indent="1"/>
      <protection locked="0"/>
    </xf>
    <xf numFmtId="49" fontId="7" fillId="0" borderId="22" xfId="1" applyNumberFormat="1" applyFont="1" applyBorder="1" applyAlignment="1" applyProtection="1">
      <alignment horizontal="left" vertical="center" indent="1"/>
      <protection locked="0"/>
    </xf>
    <xf numFmtId="0" fontId="5" fillId="2" borderId="12" xfId="1" applyFont="1" applyFill="1" applyBorder="1" applyAlignment="1">
      <alignment horizontal="center" wrapText="1"/>
    </xf>
    <xf numFmtId="0" fontId="5" fillId="2" borderId="15" xfId="1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left" vertical="center"/>
    </xf>
    <xf numFmtId="0" fontId="10" fillId="2" borderId="15" xfId="1" applyFont="1" applyFill="1" applyBorder="1" applyAlignment="1">
      <alignment horizontal="left" vertical="center"/>
    </xf>
    <xf numFmtId="165" fontId="1" fillId="2" borderId="15" xfId="1" applyNumberFormat="1" applyFill="1" applyBorder="1" applyAlignment="1">
      <alignment horizontal="right" vertical="center" indent="1"/>
    </xf>
    <xf numFmtId="165" fontId="1" fillId="2" borderId="13" xfId="1" applyNumberFormat="1" applyFill="1" applyBorder="1" applyAlignment="1">
      <alignment horizontal="right" vertical="center" indent="1"/>
    </xf>
    <xf numFmtId="49" fontId="8" fillId="0" borderId="0" xfId="1" applyNumberFormat="1" applyFont="1" applyAlignment="1" applyProtection="1">
      <alignment horizontal="left" vertical="center" indent="1"/>
      <protection locked="0"/>
    </xf>
    <xf numFmtId="49" fontId="8" fillId="0" borderId="1" xfId="1" applyNumberFormat="1" applyFont="1" applyBorder="1" applyAlignment="1" applyProtection="1">
      <alignment horizontal="left" vertical="center" indent="1"/>
      <protection locked="0"/>
    </xf>
    <xf numFmtId="49" fontId="8" fillId="0" borderId="3" xfId="1" applyNumberFormat="1" applyFont="1" applyBorder="1" applyAlignment="1" applyProtection="1">
      <alignment horizontal="left" vertical="center" indent="1"/>
      <protection locked="0"/>
    </xf>
    <xf numFmtId="49" fontId="8" fillId="0" borderId="4" xfId="1" applyNumberFormat="1" applyFont="1" applyBorder="1" applyAlignment="1" applyProtection="1">
      <alignment horizontal="left" vertical="center" indent="1"/>
      <protection locked="0"/>
    </xf>
    <xf numFmtId="49" fontId="5" fillId="2" borderId="2" xfId="1" applyNumberFormat="1" applyFont="1" applyFill="1" applyBorder="1" applyAlignment="1">
      <alignment horizontal="right" vertical="center" indent="1"/>
    </xf>
    <xf numFmtId="49" fontId="5" fillId="2" borderId="0" xfId="1" applyNumberFormat="1" applyFont="1" applyFill="1" applyAlignment="1">
      <alignment horizontal="right" vertical="center" indent="1"/>
    </xf>
    <xf numFmtId="0" fontId="1" fillId="2" borderId="16" xfId="1" applyFill="1" applyBorder="1" applyAlignment="1">
      <alignment horizontal="left" vertical="center" indent="1"/>
    </xf>
    <xf numFmtId="0" fontId="1" fillId="2" borderId="2" xfId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1" fontId="7" fillId="2" borderId="17" xfId="1" applyNumberFormat="1" applyFont="1" applyFill="1" applyBorder="1" applyAlignment="1">
      <alignment horizontal="center" vertical="center"/>
    </xf>
    <xf numFmtId="1" fontId="7" fillId="2" borderId="7" xfId="1" applyNumberFormat="1" applyFont="1" applyFill="1" applyBorder="1" applyAlignment="1">
      <alignment horizontal="center" vertical="center"/>
    </xf>
    <xf numFmtId="1" fontId="7" fillId="2" borderId="18" xfId="1" applyNumberFormat="1" applyFont="1" applyFill="1" applyBorder="1" applyAlignment="1">
      <alignment horizontal="center" vertical="center"/>
    </xf>
    <xf numFmtId="1" fontId="7" fillId="2" borderId="19" xfId="1" applyNumberFormat="1" applyFont="1" applyFill="1" applyBorder="1" applyAlignment="1">
      <alignment horizontal="center" vertical="center"/>
    </xf>
    <xf numFmtId="1" fontId="7" fillId="0" borderId="18" xfId="1" applyNumberFormat="1" applyFont="1" applyBorder="1" applyAlignment="1" applyProtection="1">
      <alignment horizontal="center" vertical="center"/>
      <protection locked="0"/>
    </xf>
    <xf numFmtId="1" fontId="7" fillId="0" borderId="19" xfId="1" applyNumberFormat="1" applyFont="1" applyBorder="1" applyAlignment="1" applyProtection="1">
      <alignment horizontal="center" vertical="center"/>
      <protection locked="0"/>
    </xf>
    <xf numFmtId="0" fontId="10" fillId="2" borderId="15" xfId="1" applyFont="1" applyFill="1" applyBorder="1" applyAlignment="1">
      <alignment horizontal="center" vertical="center"/>
    </xf>
    <xf numFmtId="49" fontId="8" fillId="2" borderId="19" xfId="1" applyNumberFormat="1" applyFont="1" applyFill="1" applyBorder="1" applyAlignment="1">
      <alignment vertical="center"/>
    </xf>
    <xf numFmtId="49" fontId="8" fillId="2" borderId="21" xfId="1" applyNumberFormat="1" applyFont="1" applyFill="1" applyBorder="1" applyAlignment="1">
      <alignment vertical="center"/>
    </xf>
    <xf numFmtId="49" fontId="8" fillId="2" borderId="3" xfId="1" applyNumberFormat="1" applyFont="1" applyFill="1" applyBorder="1" applyAlignment="1">
      <alignment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49" fontId="8" fillId="2" borderId="7" xfId="1" applyNumberFormat="1" applyFont="1" applyFill="1" applyBorder="1" applyAlignment="1">
      <alignment horizontal="left" vertical="center"/>
    </xf>
    <xf numFmtId="0" fontId="11" fillId="2" borderId="2" xfId="1" applyFont="1" applyFill="1" applyBorder="1" applyAlignment="1">
      <alignment horizontal="left" vertical="center"/>
    </xf>
    <xf numFmtId="0" fontId="11" fillId="2" borderId="0" xfId="1" applyFont="1" applyFill="1" applyAlignment="1">
      <alignment horizontal="left" vertical="center"/>
    </xf>
    <xf numFmtId="0" fontId="12" fillId="2" borderId="0" xfId="1" applyFont="1" applyFill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1" fillId="0" borderId="0" xfId="1" applyFont="1" applyAlignment="1">
      <alignment horizontal="left" vertical="center"/>
    </xf>
    <xf numFmtId="165" fontId="7" fillId="2" borderId="19" xfId="1" applyNumberFormat="1" applyFont="1" applyFill="1" applyBorder="1" applyAlignment="1">
      <alignment horizontal="right" vertical="center" indent="1"/>
    </xf>
    <xf numFmtId="165" fontId="7" fillId="2" borderId="22" xfId="1" applyNumberFormat="1" applyFont="1" applyFill="1" applyBorder="1" applyAlignment="1">
      <alignment horizontal="right" vertical="center" indent="1"/>
    </xf>
    <xf numFmtId="165" fontId="8" fillId="2" borderId="3" xfId="1" applyNumberFormat="1" applyFont="1" applyFill="1" applyBorder="1" applyAlignment="1">
      <alignment horizontal="right" vertical="center" indent="1"/>
    </xf>
    <xf numFmtId="165" fontId="8" fillId="2" borderId="4" xfId="1" applyNumberFormat="1" applyFont="1" applyFill="1" applyBorder="1" applyAlignment="1">
      <alignment horizontal="right" vertical="center" indent="1"/>
    </xf>
    <xf numFmtId="165" fontId="12" fillId="2" borderId="2" xfId="1" applyNumberFormat="1" applyFont="1" applyFill="1" applyBorder="1" applyAlignment="1">
      <alignment horizontal="left" vertical="center"/>
    </xf>
    <xf numFmtId="165" fontId="12" fillId="2" borderId="0" xfId="1" applyNumberFormat="1" applyFont="1" applyFill="1" applyAlignment="1">
      <alignment horizontal="left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9" fillId="2" borderId="0" xfId="1" applyFont="1" applyFill="1" applyAlignment="1">
      <alignment horizontal="left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165" fontId="7" fillId="2" borderId="23" xfId="1" applyNumberFormat="1" applyFont="1" applyFill="1" applyBorder="1" applyAlignment="1">
      <alignment horizontal="right" vertical="center" indent="1"/>
    </xf>
    <xf numFmtId="165" fontId="7" fillId="2" borderId="24" xfId="1" applyNumberFormat="1" applyFont="1" applyFill="1" applyBorder="1" applyAlignment="1">
      <alignment horizontal="right" vertical="center" indent="1"/>
    </xf>
    <xf numFmtId="0" fontId="5" fillId="2" borderId="12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49" fontId="5" fillId="2" borderId="12" xfId="1" applyNumberFormat="1" applyFont="1" applyFill="1" applyBorder="1" applyAlignment="1">
      <alignment horizontal="right" vertical="center" wrapText="1" indent="1"/>
    </xf>
    <xf numFmtId="49" fontId="5" fillId="2" borderId="15" xfId="1" applyNumberFormat="1" applyFont="1" applyFill="1" applyBorder="1" applyAlignment="1">
      <alignment horizontal="right" vertical="center" wrapText="1" indent="1"/>
    </xf>
    <xf numFmtId="49" fontId="5" fillId="2" borderId="5" xfId="1" applyNumberFormat="1" applyFont="1" applyFill="1" applyBorder="1" applyAlignment="1">
      <alignment horizontal="right" vertical="center" wrapText="1" indent="1"/>
    </xf>
    <xf numFmtId="49" fontId="5" fillId="2" borderId="3" xfId="1" applyNumberFormat="1" applyFont="1" applyFill="1" applyBorder="1" applyAlignment="1">
      <alignment horizontal="right" vertical="center" wrapText="1" indent="1"/>
    </xf>
    <xf numFmtId="49" fontId="8" fillId="0" borderId="15" xfId="1" applyNumberFormat="1" applyFont="1" applyBorder="1" applyAlignment="1" applyProtection="1">
      <alignment horizontal="left" vertical="center" indent="1"/>
      <protection locked="0"/>
    </xf>
    <xf numFmtId="49" fontId="8" fillId="0" borderId="13" xfId="1" applyNumberFormat="1" applyFont="1" applyBorder="1" applyAlignment="1" applyProtection="1">
      <alignment horizontal="left" vertical="center" indent="1"/>
      <protection locked="0"/>
    </xf>
    <xf numFmtId="165" fontId="7" fillId="2" borderId="0" xfId="1" applyNumberFormat="1" applyFont="1" applyFill="1" applyAlignment="1">
      <alignment horizontal="right" vertical="center" indent="1"/>
    </xf>
    <xf numFmtId="165" fontId="7" fillId="2" borderId="1" xfId="1" applyNumberFormat="1" applyFont="1" applyFill="1" applyBorder="1" applyAlignment="1">
      <alignment horizontal="right" vertical="center" indent="1"/>
    </xf>
    <xf numFmtId="49" fontId="5" fillId="2" borderId="5" xfId="1" applyNumberFormat="1" applyFont="1" applyFill="1" applyBorder="1" applyAlignment="1">
      <alignment horizontal="right" vertical="center" indent="1"/>
    </xf>
    <xf numFmtId="49" fontId="5" fillId="2" borderId="3" xfId="1" applyNumberFormat="1" applyFont="1" applyFill="1" applyBorder="1" applyAlignment="1">
      <alignment horizontal="right" vertical="center" indent="1"/>
    </xf>
    <xf numFmtId="49" fontId="6" fillId="2" borderId="12" xfId="1" applyNumberFormat="1" applyFont="1" applyFill="1" applyBorder="1" applyAlignment="1">
      <alignment horizontal="center" vertical="center"/>
    </xf>
    <xf numFmtId="49" fontId="6" fillId="2" borderId="15" xfId="1" applyNumberFormat="1" applyFont="1" applyFill="1" applyBorder="1" applyAlignment="1">
      <alignment horizontal="center" vertical="center"/>
    </xf>
    <xf numFmtId="49" fontId="6" fillId="2" borderId="13" xfId="1" applyNumberFormat="1" applyFont="1" applyFill="1" applyBorder="1" applyAlignment="1">
      <alignment horizontal="center" vertical="center"/>
    </xf>
    <xf numFmtId="49" fontId="7" fillId="0" borderId="0" xfId="1" applyNumberFormat="1" applyFont="1" applyAlignment="1" applyProtection="1">
      <alignment horizontal="left" vertical="center" indent="1"/>
      <protection locked="0"/>
    </xf>
    <xf numFmtId="49" fontId="7" fillId="0" borderId="1" xfId="1" applyNumberFormat="1" applyFont="1" applyBorder="1" applyAlignment="1" applyProtection="1">
      <alignment horizontal="left" vertical="center" indent="1"/>
      <protection locked="0"/>
    </xf>
    <xf numFmtId="0" fontId="5" fillId="2" borderId="0" xfId="1" applyFont="1" applyFill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5" fillId="2" borderId="15" xfId="1" applyNumberFormat="1" applyFont="1" applyFill="1" applyBorder="1" applyAlignment="1">
      <alignment horizontal="left" vertical="center" indent="1"/>
    </xf>
    <xf numFmtId="49" fontId="5" fillId="2" borderId="13" xfId="1" applyNumberFormat="1" applyFont="1" applyFill="1" applyBorder="1" applyAlignment="1">
      <alignment horizontal="left" vertical="center" indent="1"/>
    </xf>
    <xf numFmtId="49" fontId="5" fillId="2" borderId="12" xfId="1" applyNumberFormat="1" applyFont="1" applyFill="1" applyBorder="1" applyAlignment="1">
      <alignment horizontal="right" vertical="center" indent="1"/>
    </xf>
    <xf numFmtId="49" fontId="5" fillId="2" borderId="15" xfId="1" applyNumberFormat="1" applyFont="1" applyFill="1" applyBorder="1" applyAlignment="1">
      <alignment horizontal="right" vertical="center" indent="1"/>
    </xf>
    <xf numFmtId="0" fontId="3" fillId="2" borderId="25" xfId="1" applyFont="1" applyFill="1" applyBorder="1" applyAlignment="1">
      <alignment vertical="center"/>
    </xf>
    <xf numFmtId="49" fontId="7" fillId="0" borderId="7" xfId="1" applyNumberFormat="1" applyFont="1" applyBorder="1" applyAlignment="1" applyProtection="1">
      <alignment horizontal="left" vertical="center" indent="1"/>
      <protection locked="0"/>
    </xf>
    <xf numFmtId="49" fontId="7" fillId="0" borderId="20" xfId="1" applyNumberFormat="1" applyFont="1" applyBorder="1" applyAlignment="1" applyProtection="1">
      <alignment horizontal="left" vertical="center" indent="1"/>
      <protection locked="0"/>
    </xf>
    <xf numFmtId="0" fontId="4" fillId="2" borderId="3" xfId="1" applyFont="1" applyFill="1" applyBorder="1" applyAlignment="1">
      <alignment horizontal="center" vertical="center"/>
    </xf>
    <xf numFmtId="0" fontId="24" fillId="0" borderId="0" xfId="0" applyFont="1" applyAlignment="1">
      <alignment vertical="top"/>
    </xf>
  </cellXfs>
  <cellStyles count="4">
    <cellStyle name="Standard" xfId="0" builtinId="0"/>
    <cellStyle name="Standard 2" xfId="1" xr:uid="{00000000-0005-0000-0000-000001000000}"/>
    <cellStyle name="Standard 2 2" xfId="2" xr:uid="{00000000-0005-0000-0000-000002000000}"/>
    <cellStyle name="Standard 3" xfId="3" xr:uid="{00000000-0005-0000-0000-000003000000}"/>
  </cellStyles>
  <dxfs count="1">
    <dxf>
      <font>
        <b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96</xdr:col>
      <xdr:colOff>0</xdr:colOff>
      <xdr:row>17</xdr:row>
      <xdr:rowOff>0</xdr:rowOff>
    </xdr:from>
    <xdr:to>
      <xdr:col>96</xdr:col>
      <xdr:colOff>76200</xdr:colOff>
      <xdr:row>17</xdr:row>
      <xdr:rowOff>76200</xdr:rowOff>
    </xdr:to>
    <xdr:sp macro="" textlink="">
      <xdr:nvSpPr>
        <xdr:cNvPr id="2109" name="ComboBox1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rrowheads="1"/>
        </xdr:cNvSpPr>
      </xdr:nvSpPr>
      <xdr:spPr bwMode="auto">
        <a:xfrm>
          <a:off x="25574625" y="3495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17</xdr:row>
      <xdr:rowOff>0</xdr:rowOff>
    </xdr:from>
    <xdr:to>
      <xdr:col>96</xdr:col>
      <xdr:colOff>76200</xdr:colOff>
      <xdr:row>17</xdr:row>
      <xdr:rowOff>76200</xdr:rowOff>
    </xdr:to>
    <xdr:pic>
      <xdr:nvPicPr>
        <xdr:cNvPr id="2110" name="ComboBox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3495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63500</xdr:colOff>
      <xdr:row>1</xdr:row>
      <xdr:rowOff>44450</xdr:rowOff>
    </xdr:from>
    <xdr:to>
      <xdr:col>3</xdr:col>
      <xdr:colOff>196850</xdr:colOff>
      <xdr:row>2</xdr:row>
      <xdr:rowOff>292100</xdr:rowOff>
    </xdr:to>
    <xdr:pic>
      <xdr:nvPicPr>
        <xdr:cNvPr id="11" name="Grafik 10" descr="C:\Users\Frank\AppData\Local\Microsoft\Windows\INetCache\Content.Outlook\K96KZ1KE\Logo_TTBW_sw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46050"/>
          <a:ext cx="723900" cy="679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793750</xdr:colOff>
      <xdr:row>1</xdr:row>
      <xdr:rowOff>69850</xdr:rowOff>
    </xdr:from>
    <xdr:to>
      <xdr:col>14</xdr:col>
      <xdr:colOff>1438500</xdr:colOff>
      <xdr:row>2</xdr:row>
      <xdr:rowOff>42491</xdr:rowOff>
    </xdr:to>
    <xdr:pic>
      <xdr:nvPicPr>
        <xdr:cNvPr id="14" name="Grafik 13" descr="C:\Users\Frank\AppData\Local\Microsoft\Windows\INetCache\Content.Outlook\K96KZ1KE\Logo A_black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71450"/>
          <a:ext cx="644750" cy="4044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1123950</xdr:colOff>
      <xdr:row>2</xdr:row>
      <xdr:rowOff>146050</xdr:rowOff>
    </xdr:from>
    <xdr:to>
      <xdr:col>14</xdr:col>
      <xdr:colOff>1670049</xdr:colOff>
      <xdr:row>2</xdr:row>
      <xdr:rowOff>228600</xdr:rowOff>
    </xdr:to>
    <xdr:pic>
      <xdr:nvPicPr>
        <xdr:cNvPr id="15" name="Grafik 14" descr="C:\Users\Frank\AppData\Local\Microsoft\Windows\INetCache\Content.Outlook\K96KZ1KE\Logo B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3300" y="679450"/>
          <a:ext cx="546099" cy="82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</xdr:row>
      <xdr:rowOff>0</xdr:rowOff>
    </xdr:from>
    <xdr:to>
      <xdr:col>15</xdr:col>
      <xdr:colOff>76200</xdr:colOff>
      <xdr:row>3</xdr:row>
      <xdr:rowOff>76200</xdr:rowOff>
    </xdr:to>
    <xdr:sp macro="" textlink="">
      <xdr:nvSpPr>
        <xdr:cNvPr id="2" name="ComboBox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9470350" y="3600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20053</xdr:colOff>
      <xdr:row>1</xdr:row>
      <xdr:rowOff>40106</xdr:rowOff>
    </xdr:from>
    <xdr:to>
      <xdr:col>3</xdr:col>
      <xdr:colOff>169395</xdr:colOff>
      <xdr:row>2</xdr:row>
      <xdr:rowOff>257623</xdr:rowOff>
    </xdr:to>
    <xdr:pic>
      <xdr:nvPicPr>
        <xdr:cNvPr id="4" name="Logo_TTVWH" descr="Logo-TTVWH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329" y="145382"/>
          <a:ext cx="796040" cy="648649"/>
        </a:xfrm>
        <a:prstGeom prst="rect">
          <a:avLst/>
        </a:prstGeom>
      </xdr:spPr>
    </xdr:pic>
    <xdr:clientData/>
  </xdr:twoCellAnchor>
  <xdr:twoCellAnchor editAs="oneCell">
    <xdr:from>
      <xdr:col>14</xdr:col>
      <xdr:colOff>976065</xdr:colOff>
      <xdr:row>1</xdr:row>
      <xdr:rowOff>52638</xdr:rowOff>
    </xdr:from>
    <xdr:to>
      <xdr:col>14</xdr:col>
      <xdr:colOff>1933645</xdr:colOff>
      <xdr:row>2</xdr:row>
      <xdr:rowOff>260684</xdr:rowOff>
    </xdr:to>
    <xdr:pic>
      <xdr:nvPicPr>
        <xdr:cNvPr id="5" name="Logo_Butterfly" descr="Logo Butterfly_hoch_klein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15341" y="157914"/>
          <a:ext cx="957580" cy="639178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5</xdr:row>
      <xdr:rowOff>25065</xdr:rowOff>
    </xdr:from>
    <xdr:to>
      <xdr:col>3</xdr:col>
      <xdr:colOff>60157</xdr:colOff>
      <xdr:row>6</xdr:row>
      <xdr:rowOff>284088</xdr:rowOff>
    </xdr:to>
    <xdr:pic>
      <xdr:nvPicPr>
        <xdr:cNvPr id="7" name="Logo_TTBW" descr="Logo_TTBW_klein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5328" y="1228223"/>
          <a:ext cx="686803" cy="690154"/>
        </a:xfrm>
        <a:prstGeom prst="rect">
          <a:avLst/>
        </a:prstGeom>
      </xdr:spPr>
    </xdr:pic>
    <xdr:clientData/>
  </xdr:twoCellAnchor>
  <xdr:twoCellAnchor editAs="oneCell">
    <xdr:from>
      <xdr:col>14</xdr:col>
      <xdr:colOff>977566</xdr:colOff>
      <xdr:row>5</xdr:row>
      <xdr:rowOff>50132</xdr:rowOff>
    </xdr:from>
    <xdr:to>
      <xdr:col>14</xdr:col>
      <xdr:colOff>1935146</xdr:colOff>
      <xdr:row>6</xdr:row>
      <xdr:rowOff>258179</xdr:rowOff>
    </xdr:to>
    <xdr:pic>
      <xdr:nvPicPr>
        <xdr:cNvPr id="9" name="Logo_Butterfly" descr="Logo Butterfly_hoch_klein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21002" y="1253930"/>
          <a:ext cx="957580" cy="6376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s%20Breitweg\Documents\1_Tischtennis\TTVWH-Formulare\FO_TTBW-08e%20Abr-LehrG%20v2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 Deckblatt"/>
      <sheetName val="2 Kosten-Zusammenstellung"/>
      <sheetName val="3 Trainer-Abrechnungen"/>
      <sheetName val="4 Spieler-Unterschriften"/>
      <sheetName val="5 Sonstige Kosten"/>
      <sheetName val="6 Anleitung"/>
      <sheetName val="7 Historie"/>
      <sheetName val="Tabelle1"/>
    </sheetNames>
    <sheetDataSet>
      <sheetData sheetId="0">
        <row r="3">
          <cell r="N3" t="str">
            <v/>
          </cell>
        </row>
        <row r="81">
          <cell r="B81" t="str">
            <v>Landeskader</v>
          </cell>
        </row>
        <row r="82">
          <cell r="B82" t="str">
            <v>Landesfördergruppe</v>
          </cell>
        </row>
        <row r="83">
          <cell r="B83" t="str">
            <v>Talentzentrallehrgang (TZL) BaWü</v>
          </cell>
        </row>
        <row r="84">
          <cell r="B84" t="str">
            <v>Talentfördergruppe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Z76"/>
  <sheetViews>
    <sheetView showGridLines="0" tabSelected="1" zoomScalePageLayoutView="70" workbookViewId="0">
      <selection activeCell="D33" sqref="D33:E33"/>
    </sheetView>
  </sheetViews>
  <sheetFormatPr baseColWidth="10" defaultColWidth="2.7109375" defaultRowHeight="14.25" x14ac:dyDescent="0.25"/>
  <cols>
    <col min="1" max="1" width="1.28515625" style="1" customWidth="1"/>
    <col min="2" max="2" width="4.7109375" style="35" customWidth="1"/>
    <col min="3" max="4" width="3.7109375" style="35" customWidth="1"/>
    <col min="5" max="5" width="3.7109375" style="26" customWidth="1"/>
    <col min="6" max="6" width="6.7109375" style="26" customWidth="1"/>
    <col min="7" max="7" width="8.85546875" style="32" customWidth="1"/>
    <col min="8" max="8" width="6.7109375" style="1" customWidth="1"/>
    <col min="9" max="9" width="7.85546875" style="1" customWidth="1"/>
    <col min="10" max="10" width="7.5703125" style="1" customWidth="1"/>
    <col min="11" max="11" width="1.7109375" style="1" customWidth="1"/>
    <col min="12" max="12" width="3.7109375" style="1" customWidth="1"/>
    <col min="13" max="13" width="8.7109375" style="1" customWidth="1"/>
    <col min="14" max="14" width="1.7109375" style="1" customWidth="1"/>
    <col min="15" max="15" width="25.7109375" style="1" customWidth="1"/>
    <col min="16" max="16" width="2.7109375" style="1" customWidth="1"/>
    <col min="17" max="17" width="8.7109375" style="1" customWidth="1"/>
    <col min="18" max="18" width="24.7109375" style="1" customWidth="1"/>
    <col min="19" max="19" width="2.7109375" style="1" customWidth="1"/>
    <col min="20" max="20" width="4.28515625" style="1" customWidth="1"/>
    <col min="21" max="24" width="2.7109375" style="1"/>
    <col min="25" max="25" width="9.7109375" style="1" customWidth="1"/>
    <col min="26" max="69" width="2.7109375" style="1"/>
    <col min="70" max="70" width="16.7109375" style="1" customWidth="1"/>
    <col min="71" max="93" width="2.7109375" style="1"/>
    <col min="94" max="94" width="13" style="1" customWidth="1"/>
    <col min="95" max="97" width="5.85546875" style="1" customWidth="1"/>
    <col min="98" max="16384" width="2.7109375" style="1"/>
  </cols>
  <sheetData>
    <row r="1" spans="2:19" ht="8.25" customHeight="1" x14ac:dyDescent="0.25"/>
    <row r="2" spans="2:19" s="26" customFormat="1" ht="34.15" customHeight="1" x14ac:dyDescent="0.25">
      <c r="B2" s="91"/>
      <c r="C2" s="92"/>
      <c r="D2" s="92"/>
      <c r="E2" s="92"/>
      <c r="F2" s="92"/>
      <c r="G2" s="92" t="s">
        <v>0</v>
      </c>
      <c r="H2" s="92"/>
      <c r="I2" s="92"/>
      <c r="J2" s="92"/>
      <c r="K2" s="92"/>
      <c r="L2" s="92"/>
      <c r="M2" s="92"/>
      <c r="N2" s="92"/>
      <c r="O2" s="93"/>
      <c r="P2" s="46"/>
      <c r="Q2" s="108"/>
      <c r="R2" s="108"/>
      <c r="S2" s="47"/>
    </row>
    <row r="3" spans="2:19" s="26" customFormat="1" ht="24" customHeight="1" x14ac:dyDescent="0.25">
      <c r="B3" s="94"/>
      <c r="C3" s="95"/>
      <c r="D3" s="95"/>
      <c r="E3" s="95"/>
      <c r="F3" s="95"/>
      <c r="G3" s="263" t="s">
        <v>25</v>
      </c>
      <c r="H3" s="263"/>
      <c r="I3" s="263"/>
      <c r="J3" s="263"/>
      <c r="K3" s="263"/>
      <c r="L3" s="263"/>
      <c r="M3" s="263"/>
      <c r="N3" s="263"/>
      <c r="O3" s="96"/>
      <c r="P3" s="161" t="s">
        <v>1</v>
      </c>
      <c r="Q3" s="162"/>
      <c r="R3" s="162"/>
      <c r="S3" s="163"/>
    </row>
    <row r="4" spans="2:19" ht="12" customHeight="1" x14ac:dyDescent="0.25">
      <c r="B4" s="33"/>
      <c r="C4" s="33"/>
      <c r="D4" s="33"/>
      <c r="E4" s="3"/>
      <c r="F4" s="3"/>
      <c r="G4" s="30"/>
      <c r="H4" s="2"/>
      <c r="I4" s="2"/>
      <c r="J4" s="2"/>
      <c r="K4" s="2"/>
      <c r="L4" s="2"/>
      <c r="M4" s="260"/>
      <c r="N4" s="260"/>
      <c r="O4" s="260"/>
      <c r="P4" s="2"/>
      <c r="Q4" s="2"/>
      <c r="R4" s="2"/>
      <c r="S4" s="2"/>
    </row>
    <row r="5" spans="2:19" ht="16.149999999999999" customHeight="1" x14ac:dyDescent="0.25">
      <c r="B5" s="258" t="s">
        <v>40</v>
      </c>
      <c r="C5" s="259"/>
      <c r="D5" s="259"/>
      <c r="E5" s="259"/>
      <c r="F5" s="259"/>
      <c r="G5" s="256"/>
      <c r="H5" s="256"/>
      <c r="I5" s="256"/>
      <c r="J5" s="256"/>
      <c r="K5" s="256"/>
      <c r="L5" s="257"/>
      <c r="M5" s="258" t="s">
        <v>2</v>
      </c>
      <c r="N5" s="259"/>
      <c r="O5" s="259"/>
      <c r="P5" s="256"/>
      <c r="Q5" s="256"/>
      <c r="R5" s="256"/>
      <c r="S5" s="257"/>
    </row>
    <row r="6" spans="2:19" ht="18" customHeight="1" x14ac:dyDescent="0.25">
      <c r="B6" s="168" t="s">
        <v>3</v>
      </c>
      <c r="C6" s="169"/>
      <c r="D6" s="169"/>
      <c r="E6" s="169"/>
      <c r="F6" s="169"/>
      <c r="G6" s="261"/>
      <c r="H6" s="261"/>
      <c r="I6" s="261"/>
      <c r="J6" s="261"/>
      <c r="K6" s="261"/>
      <c r="L6" s="262"/>
      <c r="M6" s="168" t="s">
        <v>4</v>
      </c>
      <c r="N6" s="169"/>
      <c r="O6" s="169"/>
      <c r="P6" s="252"/>
      <c r="Q6" s="252"/>
      <c r="R6" s="252"/>
      <c r="S6" s="253"/>
    </row>
    <row r="7" spans="2:19" ht="18" customHeight="1" x14ac:dyDescent="0.25">
      <c r="B7" s="168" t="s">
        <v>5</v>
      </c>
      <c r="C7" s="169"/>
      <c r="D7" s="169"/>
      <c r="E7" s="169"/>
      <c r="F7" s="169"/>
      <c r="G7" s="252"/>
      <c r="H7" s="252"/>
      <c r="I7" s="252"/>
      <c r="J7" s="252"/>
      <c r="K7" s="252"/>
      <c r="L7" s="253"/>
      <c r="M7" s="168" t="s">
        <v>77</v>
      </c>
      <c r="N7" s="169"/>
      <c r="O7" s="169"/>
      <c r="P7" s="176"/>
      <c r="Q7" s="176"/>
      <c r="R7" s="176"/>
      <c r="S7" s="177"/>
    </row>
    <row r="8" spans="2:19" ht="18" customHeight="1" x14ac:dyDescent="0.25">
      <c r="B8" s="168" t="s">
        <v>6</v>
      </c>
      <c r="C8" s="169"/>
      <c r="D8" s="169"/>
      <c r="E8" s="169"/>
      <c r="F8" s="169"/>
      <c r="G8" s="176"/>
      <c r="H8" s="176"/>
      <c r="I8" s="176"/>
      <c r="J8" s="176"/>
      <c r="K8" s="176"/>
      <c r="L8" s="177"/>
      <c r="M8" s="168" t="s">
        <v>78</v>
      </c>
      <c r="N8" s="169"/>
      <c r="O8" s="169"/>
      <c r="P8" s="176"/>
      <c r="Q8" s="176"/>
      <c r="R8" s="176"/>
      <c r="S8" s="177"/>
    </row>
    <row r="9" spans="2:19" ht="6" customHeight="1" x14ac:dyDescent="0.25">
      <c r="B9" s="28"/>
      <c r="C9" s="29"/>
      <c r="D9" s="29"/>
      <c r="E9" s="29"/>
      <c r="F9" s="29"/>
      <c r="G9" s="172"/>
      <c r="H9" s="172"/>
      <c r="I9" s="172"/>
      <c r="J9" s="172"/>
      <c r="K9" s="172"/>
      <c r="L9" s="173"/>
      <c r="M9" s="28"/>
      <c r="N9" s="29"/>
      <c r="O9" s="29"/>
      <c r="P9" s="172"/>
      <c r="Q9" s="172"/>
      <c r="R9" s="172"/>
      <c r="S9" s="173"/>
    </row>
    <row r="10" spans="2:19" ht="6" customHeight="1" x14ac:dyDescent="0.25">
      <c r="B10" s="249"/>
      <c r="C10" s="250"/>
      <c r="D10" s="250"/>
      <c r="E10" s="250"/>
      <c r="F10" s="250"/>
      <c r="G10" s="250"/>
      <c r="H10" s="250"/>
      <c r="I10" s="250"/>
      <c r="J10" s="250"/>
      <c r="K10" s="250"/>
      <c r="L10" s="251"/>
      <c r="M10" s="249"/>
      <c r="N10" s="250"/>
      <c r="O10" s="250"/>
      <c r="P10" s="250"/>
      <c r="Q10" s="250"/>
      <c r="R10" s="250"/>
      <c r="S10" s="251"/>
    </row>
    <row r="11" spans="2:19" ht="18" customHeight="1" x14ac:dyDescent="0.25">
      <c r="B11" s="192" t="s">
        <v>27</v>
      </c>
      <c r="C11" s="193"/>
      <c r="D11" s="193"/>
      <c r="E11" s="193"/>
      <c r="F11" s="193"/>
      <c r="G11" s="174"/>
      <c r="H11" s="174"/>
      <c r="I11" s="174"/>
      <c r="J11" s="174"/>
      <c r="K11" s="174"/>
      <c r="L11" s="175"/>
      <c r="M11" s="192" t="s">
        <v>29</v>
      </c>
      <c r="N11" s="193"/>
      <c r="O11" s="193"/>
      <c r="P11" s="188"/>
      <c r="Q11" s="188"/>
      <c r="R11" s="188"/>
      <c r="S11" s="189"/>
    </row>
    <row r="12" spans="2:19" ht="18" customHeight="1" x14ac:dyDescent="0.25">
      <c r="B12" s="168" t="s">
        <v>26</v>
      </c>
      <c r="C12" s="169"/>
      <c r="D12" s="169"/>
      <c r="E12" s="169"/>
      <c r="F12" s="169"/>
      <c r="G12" s="252"/>
      <c r="H12" s="252"/>
      <c r="I12" s="252"/>
      <c r="J12" s="252"/>
      <c r="K12" s="252"/>
      <c r="L12" s="253"/>
      <c r="M12" s="247"/>
      <c r="N12" s="248"/>
      <c r="O12" s="248"/>
      <c r="P12" s="190"/>
      <c r="Q12" s="190"/>
      <c r="R12" s="190"/>
      <c r="S12" s="191"/>
    </row>
    <row r="13" spans="2:19" ht="18" customHeight="1" x14ac:dyDescent="0.25">
      <c r="B13" s="168" t="s">
        <v>6</v>
      </c>
      <c r="C13" s="169"/>
      <c r="D13" s="169"/>
      <c r="E13" s="169"/>
      <c r="F13" s="169"/>
      <c r="G13" s="176"/>
      <c r="H13" s="176"/>
      <c r="I13" s="176"/>
      <c r="J13" s="176"/>
      <c r="K13" s="176"/>
      <c r="L13" s="177"/>
      <c r="M13" s="239" t="s">
        <v>38</v>
      </c>
      <c r="N13" s="240"/>
      <c r="O13" s="240"/>
      <c r="P13" s="243"/>
      <c r="Q13" s="243"/>
      <c r="R13" s="243"/>
      <c r="S13" s="244"/>
    </row>
    <row r="14" spans="2:19" ht="10.15" customHeight="1" x14ac:dyDescent="0.25">
      <c r="B14" s="28"/>
      <c r="C14" s="29"/>
      <c r="D14" s="29"/>
      <c r="E14" s="29"/>
      <c r="F14" s="29"/>
      <c r="G14" s="42"/>
      <c r="H14" s="42"/>
      <c r="I14" s="42"/>
      <c r="J14" s="42"/>
      <c r="K14" s="42"/>
      <c r="L14" s="42"/>
      <c r="M14" s="241"/>
      <c r="N14" s="242"/>
      <c r="O14" s="242"/>
      <c r="P14" s="190"/>
      <c r="Q14" s="190"/>
      <c r="R14" s="190"/>
      <c r="S14" s="191"/>
    </row>
    <row r="15" spans="2:19" ht="6" customHeight="1" x14ac:dyDescent="0.25">
      <c r="B15" s="34"/>
      <c r="C15" s="34"/>
      <c r="D15" s="34"/>
      <c r="E15" s="31"/>
      <c r="F15" s="3"/>
      <c r="G15" s="30"/>
      <c r="H15" s="2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</row>
    <row r="16" spans="2:19" s="26" customFormat="1" ht="18" customHeight="1" x14ac:dyDescent="0.25">
      <c r="B16" s="164" t="s">
        <v>24</v>
      </c>
      <c r="C16" s="165"/>
      <c r="D16" s="158" t="s">
        <v>28</v>
      </c>
      <c r="E16" s="159"/>
      <c r="F16" s="159"/>
      <c r="G16" s="160"/>
      <c r="H16" s="178" t="s">
        <v>39</v>
      </c>
      <c r="I16" s="180"/>
      <c r="J16" s="178" t="s">
        <v>46</v>
      </c>
      <c r="K16" s="179"/>
      <c r="L16" s="180"/>
      <c r="M16" s="158" t="s">
        <v>43</v>
      </c>
      <c r="N16" s="159"/>
      <c r="O16" s="160"/>
      <c r="P16" s="236"/>
      <c r="Q16" s="237"/>
      <c r="R16" s="237"/>
      <c r="S16" s="238"/>
    </row>
    <row r="17" spans="2:19" s="26" customFormat="1" ht="36" customHeight="1" x14ac:dyDescent="0.25">
      <c r="B17" s="166"/>
      <c r="C17" s="167"/>
      <c r="D17" s="254" t="s">
        <v>21</v>
      </c>
      <c r="E17" s="255"/>
      <c r="F17" s="39" t="s">
        <v>22</v>
      </c>
      <c r="G17" s="40" t="s">
        <v>31</v>
      </c>
      <c r="H17" s="39" t="s">
        <v>23</v>
      </c>
      <c r="I17" s="39" t="s">
        <v>32</v>
      </c>
      <c r="J17" s="181" t="s">
        <v>47</v>
      </c>
      <c r="K17" s="182"/>
      <c r="L17" s="183"/>
      <c r="M17" s="39" t="s">
        <v>30</v>
      </c>
      <c r="N17" s="170" t="s">
        <v>42</v>
      </c>
      <c r="O17" s="171"/>
      <c r="P17" s="161" t="s">
        <v>7</v>
      </c>
      <c r="Q17" s="162"/>
      <c r="R17" s="162"/>
      <c r="S17" s="163"/>
    </row>
    <row r="18" spans="2:19" ht="26.1" customHeight="1" x14ac:dyDescent="0.25">
      <c r="B18" s="144"/>
      <c r="C18" s="144"/>
      <c r="D18" s="145"/>
      <c r="E18" s="145"/>
      <c r="F18" s="68"/>
      <c r="G18" s="23" t="str">
        <f>IF(AND(F18="",D18=""),"",IF(OR(F18="",D18=""),"Zeit ?",((D18&gt;F18)+F18-D18)))</f>
        <v/>
      </c>
      <c r="H18" s="70"/>
      <c r="I18" s="71"/>
      <c r="J18" s="112"/>
      <c r="K18" s="112"/>
      <c r="L18" s="112"/>
      <c r="M18" s="71"/>
      <c r="N18" s="112"/>
      <c r="O18" s="112"/>
      <c r="P18" s="113"/>
      <c r="Q18" s="113"/>
      <c r="R18" s="113"/>
      <c r="S18" s="113"/>
    </row>
    <row r="19" spans="2:19" ht="26.1" customHeight="1" x14ac:dyDescent="0.25">
      <c r="B19" s="144"/>
      <c r="C19" s="144"/>
      <c r="D19" s="145"/>
      <c r="E19" s="145"/>
      <c r="F19" s="68"/>
      <c r="G19" s="23" t="str">
        <f>IF(AND(F19="",D19=""),"",IF(OR(F19="",D19=""),"Zeit ?",((D19&gt;F19)+F19-D19)))</f>
        <v/>
      </c>
      <c r="H19" s="70"/>
      <c r="I19" s="71"/>
      <c r="J19" s="112"/>
      <c r="K19" s="112"/>
      <c r="L19" s="112"/>
      <c r="M19" s="71"/>
      <c r="N19" s="112"/>
      <c r="O19" s="112"/>
      <c r="P19" s="113"/>
      <c r="Q19" s="113"/>
      <c r="R19" s="113"/>
      <c r="S19" s="113"/>
    </row>
    <row r="20" spans="2:19" ht="26.1" customHeight="1" x14ac:dyDescent="0.25">
      <c r="B20" s="144"/>
      <c r="C20" s="144"/>
      <c r="D20" s="145"/>
      <c r="E20" s="145"/>
      <c r="F20" s="68"/>
      <c r="G20" s="23" t="str">
        <f>IF(AND(F20="",D20=""),"",IF(OR(F20="",D20=""),"Zeit ?",((D20&gt;F20)+F20-D20)))</f>
        <v/>
      </c>
      <c r="H20" s="70"/>
      <c r="I20" s="71"/>
      <c r="J20" s="112"/>
      <c r="K20" s="112"/>
      <c r="L20" s="112"/>
      <c r="M20" s="71"/>
      <c r="N20" s="112"/>
      <c r="O20" s="112"/>
      <c r="P20" s="113"/>
      <c r="Q20" s="113"/>
      <c r="R20" s="113"/>
      <c r="S20" s="113"/>
    </row>
    <row r="21" spans="2:19" ht="26.1" customHeight="1" x14ac:dyDescent="0.25">
      <c r="B21" s="144"/>
      <c r="C21" s="144"/>
      <c r="D21" s="145"/>
      <c r="E21" s="145"/>
      <c r="F21" s="68"/>
      <c r="G21" s="23" t="str">
        <f>IF(AND(F21="",D21=""),"",IF(OR(F21="",D21=""),"Zeit ?",((D21&gt;F21)+F21-D21)))</f>
        <v/>
      </c>
      <c r="H21" s="70"/>
      <c r="I21" s="71"/>
      <c r="J21" s="112"/>
      <c r="K21" s="112"/>
      <c r="L21" s="112"/>
      <c r="M21" s="71"/>
      <c r="N21" s="112"/>
      <c r="O21" s="112"/>
      <c r="P21" s="113"/>
      <c r="Q21" s="113"/>
      <c r="R21" s="113"/>
      <c r="S21" s="113"/>
    </row>
    <row r="22" spans="2:19" ht="26.1" customHeight="1" x14ac:dyDescent="0.25">
      <c r="B22" s="144"/>
      <c r="C22" s="144"/>
      <c r="D22" s="145"/>
      <c r="E22" s="145"/>
      <c r="F22" s="68"/>
      <c r="G22" s="23" t="str">
        <f t="shared" ref="G22:G36" si="0">IF(AND(F22="",D22=""),"",IF(OR(F22="",D22=""),"Zeit ?",((D22&gt;F22)+F22-D22)))</f>
        <v/>
      </c>
      <c r="H22" s="70"/>
      <c r="I22" s="71"/>
      <c r="J22" s="112"/>
      <c r="K22" s="112"/>
      <c r="L22" s="112"/>
      <c r="M22" s="71"/>
      <c r="N22" s="112"/>
      <c r="O22" s="112"/>
      <c r="P22" s="113"/>
      <c r="Q22" s="113"/>
      <c r="R22" s="113"/>
      <c r="S22" s="113"/>
    </row>
    <row r="23" spans="2:19" ht="26.1" customHeight="1" x14ac:dyDescent="0.25">
      <c r="B23" s="144"/>
      <c r="C23" s="144"/>
      <c r="D23" s="145"/>
      <c r="E23" s="145"/>
      <c r="F23" s="68"/>
      <c r="G23" s="23" t="str">
        <f t="shared" si="0"/>
        <v/>
      </c>
      <c r="H23" s="70"/>
      <c r="I23" s="71"/>
      <c r="J23" s="112"/>
      <c r="K23" s="112"/>
      <c r="L23" s="112"/>
      <c r="M23" s="71"/>
      <c r="N23" s="112"/>
      <c r="O23" s="112"/>
      <c r="P23" s="113"/>
      <c r="Q23" s="113"/>
      <c r="R23" s="113"/>
      <c r="S23" s="113"/>
    </row>
    <row r="24" spans="2:19" ht="26.1" customHeight="1" x14ac:dyDescent="0.25">
      <c r="B24" s="144"/>
      <c r="C24" s="144"/>
      <c r="D24" s="145"/>
      <c r="E24" s="145"/>
      <c r="F24" s="68"/>
      <c r="G24" s="23" t="str">
        <f t="shared" si="0"/>
        <v/>
      </c>
      <c r="H24" s="70"/>
      <c r="I24" s="71"/>
      <c r="J24" s="112"/>
      <c r="K24" s="112"/>
      <c r="L24" s="112"/>
      <c r="M24" s="71"/>
      <c r="N24" s="112"/>
      <c r="O24" s="112"/>
      <c r="P24" s="113"/>
      <c r="Q24" s="113"/>
      <c r="R24" s="113"/>
      <c r="S24" s="113"/>
    </row>
    <row r="25" spans="2:19" ht="26.1" customHeight="1" x14ac:dyDescent="0.25">
      <c r="B25" s="144"/>
      <c r="C25" s="144"/>
      <c r="D25" s="145"/>
      <c r="E25" s="145"/>
      <c r="F25" s="68"/>
      <c r="G25" s="23" t="str">
        <f>IF(AND(F25="",D25=""),"",IF(OR(F25="",D25=""),"Zeit ?",((D25&gt;F25)+F25-D25)))</f>
        <v/>
      </c>
      <c r="H25" s="70"/>
      <c r="I25" s="71"/>
      <c r="J25" s="112"/>
      <c r="K25" s="112"/>
      <c r="L25" s="112"/>
      <c r="M25" s="71"/>
      <c r="N25" s="112"/>
      <c r="O25" s="112"/>
      <c r="P25" s="113"/>
      <c r="Q25" s="113"/>
      <c r="R25" s="113"/>
      <c r="S25" s="113"/>
    </row>
    <row r="26" spans="2:19" ht="26.1" customHeight="1" x14ac:dyDescent="0.25">
      <c r="B26" s="144"/>
      <c r="C26" s="144"/>
      <c r="D26" s="145"/>
      <c r="E26" s="145"/>
      <c r="F26" s="68"/>
      <c r="G26" s="23" t="str">
        <f t="shared" si="0"/>
        <v/>
      </c>
      <c r="H26" s="70"/>
      <c r="I26" s="71"/>
      <c r="J26" s="112"/>
      <c r="K26" s="112"/>
      <c r="L26" s="112"/>
      <c r="M26" s="71"/>
      <c r="N26" s="112"/>
      <c r="O26" s="112"/>
      <c r="P26" s="113"/>
      <c r="Q26" s="113"/>
      <c r="R26" s="113"/>
      <c r="S26" s="113"/>
    </row>
    <row r="27" spans="2:19" ht="26.1" customHeight="1" x14ac:dyDescent="0.25">
      <c r="B27" s="144"/>
      <c r="C27" s="144"/>
      <c r="D27" s="145"/>
      <c r="E27" s="145"/>
      <c r="F27" s="68"/>
      <c r="G27" s="23" t="str">
        <f t="shared" si="0"/>
        <v/>
      </c>
      <c r="H27" s="70"/>
      <c r="I27" s="71"/>
      <c r="J27" s="112"/>
      <c r="K27" s="112"/>
      <c r="L27" s="112"/>
      <c r="M27" s="71"/>
      <c r="N27" s="112"/>
      <c r="O27" s="112"/>
      <c r="P27" s="113"/>
      <c r="Q27" s="113"/>
      <c r="R27" s="113"/>
      <c r="S27" s="113"/>
    </row>
    <row r="28" spans="2:19" ht="26.1" customHeight="1" x14ac:dyDescent="0.25">
      <c r="B28" s="144"/>
      <c r="C28" s="144"/>
      <c r="D28" s="145"/>
      <c r="E28" s="145"/>
      <c r="F28" s="68"/>
      <c r="G28" s="23" t="str">
        <f t="shared" si="0"/>
        <v/>
      </c>
      <c r="H28" s="70"/>
      <c r="I28" s="71"/>
      <c r="J28" s="112"/>
      <c r="K28" s="112"/>
      <c r="L28" s="112"/>
      <c r="M28" s="71"/>
      <c r="N28" s="112"/>
      <c r="O28" s="112"/>
      <c r="P28" s="113"/>
      <c r="Q28" s="113"/>
      <c r="R28" s="113"/>
      <c r="S28" s="113"/>
    </row>
    <row r="29" spans="2:19" ht="26.1" customHeight="1" x14ac:dyDescent="0.25">
      <c r="B29" s="144"/>
      <c r="C29" s="144"/>
      <c r="D29" s="145"/>
      <c r="E29" s="145"/>
      <c r="F29" s="68"/>
      <c r="G29" s="23" t="str">
        <f t="shared" si="0"/>
        <v/>
      </c>
      <c r="H29" s="70"/>
      <c r="I29" s="71"/>
      <c r="J29" s="112"/>
      <c r="K29" s="112"/>
      <c r="L29" s="112"/>
      <c r="M29" s="71"/>
      <c r="N29" s="112"/>
      <c r="O29" s="112"/>
      <c r="P29" s="113"/>
      <c r="Q29" s="113"/>
      <c r="R29" s="113"/>
      <c r="S29" s="113"/>
    </row>
    <row r="30" spans="2:19" ht="26.1" customHeight="1" x14ac:dyDescent="0.25">
      <c r="B30" s="144"/>
      <c r="C30" s="144"/>
      <c r="D30" s="145"/>
      <c r="E30" s="145"/>
      <c r="F30" s="68"/>
      <c r="G30" s="23" t="str">
        <f t="shared" si="0"/>
        <v/>
      </c>
      <c r="H30" s="70"/>
      <c r="I30" s="71"/>
      <c r="J30" s="112"/>
      <c r="K30" s="112"/>
      <c r="L30" s="112"/>
      <c r="M30" s="71"/>
      <c r="N30" s="112"/>
      <c r="O30" s="112"/>
      <c r="P30" s="113"/>
      <c r="Q30" s="113"/>
      <c r="R30" s="113"/>
      <c r="S30" s="113"/>
    </row>
    <row r="31" spans="2:19" ht="26.1" customHeight="1" x14ac:dyDescent="0.25">
      <c r="B31" s="144"/>
      <c r="C31" s="144"/>
      <c r="D31" s="145"/>
      <c r="E31" s="145"/>
      <c r="F31" s="68"/>
      <c r="G31" s="23" t="str">
        <f t="shared" si="0"/>
        <v/>
      </c>
      <c r="H31" s="70"/>
      <c r="I31" s="71"/>
      <c r="J31" s="112"/>
      <c r="K31" s="112"/>
      <c r="L31" s="112"/>
      <c r="M31" s="71"/>
      <c r="N31" s="112"/>
      <c r="O31" s="112"/>
      <c r="P31" s="113"/>
      <c r="Q31" s="113"/>
      <c r="R31" s="113"/>
      <c r="S31" s="113"/>
    </row>
    <row r="32" spans="2:19" ht="26.1" customHeight="1" x14ac:dyDescent="0.25">
      <c r="B32" s="144"/>
      <c r="C32" s="144"/>
      <c r="D32" s="145"/>
      <c r="E32" s="145"/>
      <c r="F32" s="68"/>
      <c r="G32" s="23" t="str">
        <f t="shared" si="0"/>
        <v/>
      </c>
      <c r="H32" s="70"/>
      <c r="I32" s="71"/>
      <c r="J32" s="112"/>
      <c r="K32" s="112"/>
      <c r="L32" s="112"/>
      <c r="M32" s="71"/>
      <c r="N32" s="112"/>
      <c r="O32" s="112"/>
      <c r="P32" s="113"/>
      <c r="Q32" s="113"/>
      <c r="R32" s="113"/>
      <c r="S32" s="113"/>
    </row>
    <row r="33" spans="2:26" ht="26.1" customHeight="1" x14ac:dyDescent="0.25">
      <c r="B33" s="144"/>
      <c r="C33" s="144"/>
      <c r="D33" s="145"/>
      <c r="E33" s="145"/>
      <c r="F33" s="68"/>
      <c r="G33" s="23" t="str">
        <f t="shared" si="0"/>
        <v/>
      </c>
      <c r="H33" s="70"/>
      <c r="I33" s="71"/>
      <c r="J33" s="112"/>
      <c r="K33" s="112"/>
      <c r="L33" s="112"/>
      <c r="M33" s="71"/>
      <c r="N33" s="112"/>
      <c r="O33" s="112"/>
      <c r="P33" s="113"/>
      <c r="Q33" s="113"/>
      <c r="R33" s="113"/>
      <c r="S33" s="113"/>
    </row>
    <row r="34" spans="2:26" ht="26.1" customHeight="1" x14ac:dyDescent="0.25">
      <c r="B34" s="144"/>
      <c r="C34" s="144"/>
      <c r="D34" s="145"/>
      <c r="E34" s="145"/>
      <c r="F34" s="68"/>
      <c r="G34" s="23" t="str">
        <f t="shared" si="0"/>
        <v/>
      </c>
      <c r="H34" s="70"/>
      <c r="I34" s="71"/>
      <c r="J34" s="112"/>
      <c r="K34" s="112"/>
      <c r="L34" s="112"/>
      <c r="M34" s="71"/>
      <c r="N34" s="112"/>
      <c r="O34" s="112"/>
      <c r="P34" s="113"/>
      <c r="Q34" s="113"/>
      <c r="R34" s="113"/>
      <c r="S34" s="113"/>
    </row>
    <row r="35" spans="2:26" ht="26.1" customHeight="1" x14ac:dyDescent="0.25">
      <c r="B35" s="144"/>
      <c r="C35" s="144"/>
      <c r="D35" s="145"/>
      <c r="E35" s="145"/>
      <c r="F35" s="68"/>
      <c r="G35" s="23" t="str">
        <f t="shared" si="0"/>
        <v/>
      </c>
      <c r="H35" s="70"/>
      <c r="I35" s="71"/>
      <c r="J35" s="112"/>
      <c r="K35" s="112"/>
      <c r="L35" s="112"/>
      <c r="M35" s="71"/>
      <c r="N35" s="112"/>
      <c r="O35" s="112"/>
      <c r="P35" s="113"/>
      <c r="Q35" s="113"/>
      <c r="R35" s="113"/>
      <c r="S35" s="113"/>
    </row>
    <row r="36" spans="2:26" ht="26.1" customHeight="1" thickBot="1" x14ac:dyDescent="0.3">
      <c r="B36" s="146"/>
      <c r="C36" s="146"/>
      <c r="D36" s="147"/>
      <c r="E36" s="147"/>
      <c r="F36" s="69"/>
      <c r="G36" s="24" t="str">
        <f t="shared" si="0"/>
        <v/>
      </c>
      <c r="H36" s="72"/>
      <c r="I36" s="73"/>
      <c r="J36" s="148"/>
      <c r="K36" s="148"/>
      <c r="L36" s="148"/>
      <c r="M36" s="73"/>
      <c r="N36" s="148"/>
      <c r="O36" s="148"/>
      <c r="P36" s="149"/>
      <c r="Q36" s="149"/>
      <c r="R36" s="149"/>
      <c r="S36" s="149"/>
    </row>
    <row r="37" spans="2:26" ht="26.1" customHeight="1" thickTop="1" x14ac:dyDescent="0.25">
      <c r="B37" s="151" t="s">
        <v>8</v>
      </c>
      <c r="C37" s="152"/>
      <c r="D37" s="152"/>
      <c r="E37" s="152"/>
      <c r="F37" s="153"/>
      <c r="G37" s="25">
        <f>SUM(G18:G36)</f>
        <v>0</v>
      </c>
      <c r="H37" s="41">
        <f>SUM(H18:H36)</f>
        <v>0</v>
      </c>
      <c r="I37" s="43">
        <f>SUM(I18:I36)</f>
        <v>0</v>
      </c>
      <c r="J37" s="150">
        <f>SUM(J18:J36)</f>
        <v>0</v>
      </c>
      <c r="K37" s="150"/>
      <c r="L37" s="150"/>
      <c r="M37" s="43">
        <f>SUM(M18:M36)</f>
        <v>0</v>
      </c>
      <c r="N37" s="154"/>
      <c r="O37" s="155"/>
      <c r="P37" s="155"/>
      <c r="Q37" s="155"/>
      <c r="R37" s="155"/>
      <c r="S37" s="156"/>
    </row>
    <row r="38" spans="2:26" ht="6" customHeight="1" x14ac:dyDescent="0.25">
      <c r="B38" s="33"/>
      <c r="C38" s="33"/>
      <c r="D38" s="33"/>
      <c r="E38" s="3"/>
      <c r="F38" s="3"/>
      <c r="G38" s="30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6" ht="18.75" customHeight="1" x14ac:dyDescent="0.25">
      <c r="B39" s="122" t="s">
        <v>89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4"/>
      <c r="N39" s="2"/>
      <c r="O39" s="122" t="s">
        <v>51</v>
      </c>
      <c r="P39" s="123"/>
      <c r="Q39" s="123"/>
      <c r="R39" s="123"/>
      <c r="S39" s="124"/>
      <c r="T39" s="51"/>
    </row>
    <row r="40" spans="2:26" ht="15" customHeight="1" x14ac:dyDescent="0.25">
      <c r="B40" s="120" t="s">
        <v>48</v>
      </c>
      <c r="C40" s="121"/>
      <c r="D40" s="121"/>
      <c r="E40" s="121"/>
      <c r="F40" s="121"/>
      <c r="G40" s="121"/>
      <c r="H40" s="137" t="s">
        <v>55</v>
      </c>
      <c r="I40" s="137"/>
      <c r="J40" s="137" t="s">
        <v>56</v>
      </c>
      <c r="K40" s="137"/>
      <c r="L40" s="137"/>
      <c r="M40" s="157"/>
      <c r="N40" s="2"/>
      <c r="O40" s="127" t="s">
        <v>48</v>
      </c>
      <c r="P40" s="128"/>
      <c r="Q40" s="129" t="s">
        <v>57</v>
      </c>
      <c r="R40" s="129"/>
      <c r="S40" s="50"/>
      <c r="T40" s="52"/>
    </row>
    <row r="41" spans="2:26" ht="15" customHeight="1" x14ac:dyDescent="0.25">
      <c r="B41" s="120" t="s">
        <v>82</v>
      </c>
      <c r="C41" s="121"/>
      <c r="D41" s="121"/>
      <c r="E41" s="121"/>
      <c r="F41" s="121"/>
      <c r="G41" s="121"/>
      <c r="H41" s="131">
        <v>14</v>
      </c>
      <c r="I41" s="131"/>
      <c r="J41" s="137">
        <v>14</v>
      </c>
      <c r="K41" s="137"/>
      <c r="L41" s="2"/>
      <c r="M41" s="5"/>
      <c r="N41" s="2"/>
      <c r="O41" s="125" t="s">
        <v>52</v>
      </c>
      <c r="P41" s="126"/>
      <c r="Q41" s="130">
        <v>6</v>
      </c>
      <c r="R41" s="130"/>
      <c r="S41" s="50"/>
      <c r="T41" s="52"/>
    </row>
    <row r="42" spans="2:26" ht="15" customHeight="1" x14ac:dyDescent="0.25">
      <c r="B42" s="120" t="s">
        <v>80</v>
      </c>
      <c r="C42" s="121"/>
      <c r="D42" s="121"/>
      <c r="E42" s="121"/>
      <c r="F42" s="121"/>
      <c r="G42" s="121"/>
      <c r="H42" s="131">
        <v>20</v>
      </c>
      <c r="I42" s="131"/>
      <c r="J42" s="137">
        <v>20</v>
      </c>
      <c r="K42" s="137"/>
      <c r="L42" s="2"/>
      <c r="M42" s="5"/>
      <c r="N42" s="2"/>
      <c r="O42" s="125" t="s">
        <v>53</v>
      </c>
      <c r="P42" s="126"/>
      <c r="Q42" s="130">
        <v>12</v>
      </c>
      <c r="R42" s="130"/>
      <c r="S42" s="50"/>
      <c r="T42" s="52"/>
    </row>
    <row r="43" spans="2:26" ht="15" customHeight="1" x14ac:dyDescent="0.25">
      <c r="B43" s="120" t="s">
        <v>81</v>
      </c>
      <c r="C43" s="121"/>
      <c r="D43" s="121"/>
      <c r="E43" s="121"/>
      <c r="F43" s="121"/>
      <c r="G43" s="121"/>
      <c r="H43" s="131"/>
      <c r="I43" s="131"/>
      <c r="J43" s="137">
        <v>24</v>
      </c>
      <c r="K43" s="137"/>
      <c r="L43" s="2"/>
      <c r="M43" s="5"/>
      <c r="N43" s="2"/>
      <c r="O43" s="125" t="s">
        <v>54</v>
      </c>
      <c r="P43" s="126"/>
      <c r="Q43" s="130">
        <v>24</v>
      </c>
      <c r="R43" s="130"/>
      <c r="S43" s="5"/>
      <c r="T43" s="49"/>
      <c r="U43" s="49"/>
      <c r="V43" s="49"/>
      <c r="W43" s="49"/>
      <c r="X43" s="49"/>
      <c r="Y43" s="49"/>
      <c r="Z43" s="49"/>
    </row>
    <row r="44" spans="2:26" s="53" customFormat="1" ht="18" customHeight="1" x14ac:dyDescent="0.2">
      <c r="B44" s="138" t="s">
        <v>50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40"/>
      <c r="N44" s="54"/>
      <c r="O44" s="134" t="s">
        <v>50</v>
      </c>
      <c r="P44" s="135"/>
      <c r="Q44" s="135"/>
      <c r="R44" s="135"/>
      <c r="S44" s="136"/>
    </row>
    <row r="45" spans="2:26" ht="15" customHeight="1" x14ac:dyDescent="0.25">
      <c r="B45" s="55"/>
      <c r="C45" s="56" t="s">
        <v>49</v>
      </c>
      <c r="D45" s="142" t="s">
        <v>71</v>
      </c>
      <c r="E45" s="142"/>
      <c r="F45" s="142"/>
      <c r="G45" s="142"/>
      <c r="H45" s="142"/>
      <c r="I45" s="142"/>
      <c r="J45" s="57">
        <v>5.6</v>
      </c>
      <c r="K45" s="58"/>
      <c r="L45" s="59"/>
      <c r="M45" s="6"/>
      <c r="N45" s="56"/>
      <c r="O45" s="90" t="s">
        <v>87</v>
      </c>
      <c r="P45" s="142" t="s">
        <v>86</v>
      </c>
      <c r="Q45" s="142"/>
      <c r="R45" s="67">
        <v>4.8</v>
      </c>
      <c r="S45" s="5"/>
    </row>
    <row r="46" spans="2:26" ht="15" customHeight="1" x14ac:dyDescent="0.25">
      <c r="B46" s="7"/>
      <c r="C46" s="56" t="s">
        <v>49</v>
      </c>
      <c r="D46" s="142" t="s">
        <v>72</v>
      </c>
      <c r="E46" s="142"/>
      <c r="F46" s="142"/>
      <c r="G46" s="142"/>
      <c r="H46" s="142"/>
      <c r="I46" s="142"/>
      <c r="J46" s="57">
        <v>11.2</v>
      </c>
      <c r="K46" s="48"/>
      <c r="L46" s="59"/>
      <c r="M46" s="6"/>
      <c r="N46" s="56"/>
      <c r="O46" s="90" t="s">
        <v>88</v>
      </c>
      <c r="P46" s="142" t="s">
        <v>85</v>
      </c>
      <c r="Q46" s="142"/>
      <c r="R46" s="67">
        <v>9.6</v>
      </c>
      <c r="S46" s="5"/>
    </row>
    <row r="47" spans="2:26" ht="15" customHeight="1" x14ac:dyDescent="0.25">
      <c r="B47" s="60"/>
      <c r="C47" s="61"/>
      <c r="D47" s="141"/>
      <c r="E47" s="141"/>
      <c r="F47" s="141"/>
      <c r="G47" s="141"/>
      <c r="H47" s="62"/>
      <c r="I47" s="63"/>
      <c r="J47" s="64"/>
      <c r="K47" s="64"/>
      <c r="L47" s="65"/>
      <c r="M47" s="66"/>
      <c r="N47" s="59"/>
      <c r="O47" s="132"/>
      <c r="P47" s="133"/>
      <c r="Q47" s="133"/>
      <c r="R47" s="65"/>
      <c r="S47" s="10"/>
    </row>
    <row r="48" spans="2:26" ht="6" customHeight="1" x14ac:dyDescent="0.25">
      <c r="B48" s="33"/>
      <c r="C48" s="33"/>
      <c r="D48" s="33"/>
      <c r="E48" s="3"/>
      <c r="F48" s="3"/>
      <c r="G48" s="30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2:19" ht="18" customHeight="1" x14ac:dyDescent="0.25">
      <c r="B49" s="184" t="s">
        <v>9</v>
      </c>
      <c r="C49" s="185"/>
      <c r="D49" s="185"/>
      <c r="E49" s="185"/>
      <c r="F49" s="204"/>
      <c r="G49" s="204"/>
      <c r="H49" s="204"/>
      <c r="I49" s="204"/>
      <c r="J49" s="204"/>
      <c r="K49" s="186"/>
      <c r="L49" s="186"/>
      <c r="M49" s="187"/>
      <c r="N49" s="2"/>
      <c r="O49" s="102" t="s">
        <v>20</v>
      </c>
      <c r="P49" s="103"/>
      <c r="Q49" s="103"/>
      <c r="R49" s="103"/>
      <c r="S49" s="104"/>
    </row>
    <row r="50" spans="2:19" ht="18" customHeight="1" x14ac:dyDescent="0.25">
      <c r="B50" s="198" t="str">
        <f>IF($G$74=1,(IF(C60="X",2511,"0")+IF(C62="X",2512,"0")+IF(C64="X",2513,"0")+IF(C66="X",2514,"0")+IF(C68="X",2515,"0")),"")</f>
        <v/>
      </c>
      <c r="C50" s="199"/>
      <c r="D50" s="211" t="s">
        <v>10</v>
      </c>
      <c r="E50" s="211"/>
      <c r="F50" s="211"/>
      <c r="G50" s="211"/>
      <c r="H50" s="211"/>
      <c r="I50" s="211"/>
      <c r="J50" s="211"/>
      <c r="K50" s="245" t="str">
        <f>IF(G74=1,(IF(C60="X",I60,"0")+IF(C62="X",I62,"0")+IF(C64="X",I64,"0")+IF(C66="X",I66,"0")+IF(C68="X",I68,"0"))*(G37*24),"Trainer ?")</f>
        <v>Trainer ?</v>
      </c>
      <c r="L50" s="245"/>
      <c r="M50" s="246"/>
      <c r="N50" s="2"/>
      <c r="O50" s="105"/>
      <c r="P50" s="106"/>
      <c r="Q50" s="106"/>
      <c r="R50" s="106"/>
      <c r="S50" s="107"/>
    </row>
    <row r="51" spans="2:19" ht="18" customHeight="1" x14ac:dyDescent="0.25">
      <c r="B51" s="200" t="str">
        <f>IF($G$74=1,"2561","")</f>
        <v/>
      </c>
      <c r="C51" s="201"/>
      <c r="D51" s="205" t="s">
        <v>83</v>
      </c>
      <c r="E51" s="205"/>
      <c r="F51" s="205"/>
      <c r="G51" s="205"/>
      <c r="H51" s="205"/>
      <c r="I51" s="205"/>
      <c r="J51" s="205"/>
      <c r="K51" s="221" t="str">
        <f>IF(G74=1,H37*0.3,"Trainer ?")</f>
        <v>Trainer ?</v>
      </c>
      <c r="L51" s="221"/>
      <c r="M51" s="222"/>
      <c r="N51" s="2"/>
      <c r="O51" s="105"/>
      <c r="P51" s="106"/>
      <c r="Q51" s="106"/>
      <c r="R51" s="106"/>
      <c r="S51" s="107"/>
    </row>
    <row r="52" spans="2:19" ht="18" customHeight="1" x14ac:dyDescent="0.25">
      <c r="B52" s="200" t="str">
        <f>IF($G$74=1,"2560","")</f>
        <v/>
      </c>
      <c r="C52" s="201"/>
      <c r="D52" s="205" t="s">
        <v>11</v>
      </c>
      <c r="E52" s="205"/>
      <c r="F52" s="205"/>
      <c r="G52" s="205"/>
      <c r="H52" s="205"/>
      <c r="I52" s="205"/>
      <c r="J52" s="205"/>
      <c r="K52" s="221" t="str">
        <f>IF(G74=1,I37,"Trainer ?")</f>
        <v>Trainer ?</v>
      </c>
      <c r="L52" s="221"/>
      <c r="M52" s="222"/>
      <c r="N52" s="2"/>
      <c r="O52" s="105"/>
      <c r="P52" s="106"/>
      <c r="Q52" s="106"/>
      <c r="R52" s="106"/>
      <c r="S52" s="107"/>
    </row>
    <row r="53" spans="2:19" ht="18" customHeight="1" x14ac:dyDescent="0.25">
      <c r="B53" s="200">
        <v>2569</v>
      </c>
      <c r="C53" s="201"/>
      <c r="D53" s="205" t="s">
        <v>45</v>
      </c>
      <c r="E53" s="205"/>
      <c r="F53" s="205"/>
      <c r="G53" s="205"/>
      <c r="H53" s="205"/>
      <c r="I53" s="205"/>
      <c r="J53" s="205"/>
      <c r="K53" s="221" t="str">
        <f>IF($G$74=1,J$37,"Trainer ?")</f>
        <v>Trainer ?</v>
      </c>
      <c r="L53" s="221"/>
      <c r="M53" s="222"/>
      <c r="N53" s="2"/>
      <c r="O53" s="100"/>
      <c r="P53" s="13"/>
      <c r="Q53" s="109"/>
      <c r="R53" s="109"/>
      <c r="S53" s="11"/>
    </row>
    <row r="54" spans="2:19" ht="18" customHeight="1" thickBot="1" x14ac:dyDescent="0.3">
      <c r="B54" s="202"/>
      <c r="C54" s="203"/>
      <c r="D54" s="206" t="s">
        <v>44</v>
      </c>
      <c r="E54" s="206"/>
      <c r="F54" s="206"/>
      <c r="G54" s="206"/>
      <c r="H54" s="206"/>
      <c r="I54" s="206"/>
      <c r="J54" s="206"/>
      <c r="K54" s="234" t="str">
        <f>IF($G$74=1,M$37,"Trainer ?")</f>
        <v>Trainer ?</v>
      </c>
      <c r="L54" s="234"/>
      <c r="M54" s="235"/>
      <c r="N54" s="2"/>
      <c r="O54" s="101"/>
      <c r="P54" s="13"/>
      <c r="Q54" s="110"/>
      <c r="R54" s="110"/>
      <c r="S54" s="11"/>
    </row>
    <row r="55" spans="2:19" ht="18" customHeight="1" thickTop="1" x14ac:dyDescent="0.25">
      <c r="B55" s="229"/>
      <c r="C55" s="172"/>
      <c r="D55" s="207" t="s">
        <v>8</v>
      </c>
      <c r="E55" s="207"/>
      <c r="F55" s="207"/>
      <c r="G55" s="207"/>
      <c r="H55" s="207"/>
      <c r="I55" s="207"/>
      <c r="J55" s="207"/>
      <c r="K55" s="223">
        <f>SUM(K50:K54)</f>
        <v>0</v>
      </c>
      <c r="L55" s="223"/>
      <c r="M55" s="224"/>
      <c r="N55" s="2"/>
      <c r="O55" s="14" t="s">
        <v>12</v>
      </c>
      <c r="P55" s="15"/>
      <c r="Q55" s="143" t="s">
        <v>13</v>
      </c>
      <c r="R55" s="143"/>
      <c r="S55" s="12"/>
    </row>
    <row r="56" spans="2:19" ht="6" customHeight="1" x14ac:dyDescent="0.25">
      <c r="B56" s="33"/>
      <c r="C56" s="33"/>
      <c r="D56" s="33"/>
      <c r="E56" s="3"/>
      <c r="F56" s="3"/>
      <c r="G56" s="30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2:19" ht="6" customHeight="1" x14ac:dyDescent="0.25">
      <c r="B57" s="216"/>
      <c r="C57" s="217"/>
      <c r="D57" s="217"/>
      <c r="E57" s="217"/>
      <c r="F57" s="217"/>
      <c r="G57" s="217"/>
      <c r="H57" s="217"/>
      <c r="I57" s="217"/>
      <c r="J57" s="218"/>
      <c r="K57" s="2"/>
      <c r="L57" s="114"/>
      <c r="M57" s="115"/>
      <c r="N57" s="115"/>
      <c r="O57" s="115"/>
      <c r="P57" s="115"/>
      <c r="Q57" s="115"/>
      <c r="R57" s="115"/>
      <c r="S57" s="116"/>
    </row>
    <row r="58" spans="2:19" ht="14.1" customHeight="1" x14ac:dyDescent="0.25">
      <c r="B58" s="212" t="s">
        <v>14</v>
      </c>
      <c r="C58" s="213"/>
      <c r="D58" s="213"/>
      <c r="E58" s="213"/>
      <c r="F58" s="213"/>
      <c r="G58" s="213"/>
      <c r="H58" s="214" t="s">
        <v>15</v>
      </c>
      <c r="I58" s="214"/>
      <c r="J58" s="215"/>
      <c r="K58" s="2"/>
      <c r="L58" s="117"/>
      <c r="M58" s="118"/>
      <c r="N58" s="118"/>
      <c r="O58" s="118"/>
      <c r="P58" s="118"/>
      <c r="Q58" s="118"/>
      <c r="R58" s="118"/>
      <c r="S58" s="119"/>
    </row>
    <row r="59" spans="2:19" ht="6" customHeight="1" thickBot="1" x14ac:dyDescent="0.3">
      <c r="B59" s="208"/>
      <c r="C59" s="209"/>
      <c r="D59" s="209"/>
      <c r="E59" s="209"/>
      <c r="F59" s="209"/>
      <c r="G59" s="209"/>
      <c r="H59" s="209"/>
      <c r="I59" s="209"/>
      <c r="J59" s="210"/>
      <c r="K59" s="2"/>
      <c r="L59" s="117"/>
      <c r="M59" s="118"/>
      <c r="N59" s="118"/>
      <c r="O59" s="118"/>
      <c r="P59" s="118"/>
      <c r="Q59" s="118"/>
      <c r="R59" s="118"/>
      <c r="S59" s="119"/>
    </row>
    <row r="60" spans="2:19" ht="14.1" customHeight="1" thickBot="1" x14ac:dyDescent="0.3">
      <c r="B60" s="7"/>
      <c r="C60" s="74"/>
      <c r="D60" s="194" t="s">
        <v>33</v>
      </c>
      <c r="E60" s="129"/>
      <c r="F60" s="129"/>
      <c r="G60" s="129"/>
      <c r="H60" s="129"/>
      <c r="I60" s="37">
        <f>100/3</f>
        <v>33.333333333333336</v>
      </c>
      <c r="J60" s="38" t="s">
        <v>58</v>
      </c>
      <c r="K60" s="2"/>
      <c r="L60" s="44"/>
      <c r="M60" s="3"/>
      <c r="N60" s="3"/>
      <c r="O60" s="99"/>
      <c r="P60" s="16"/>
      <c r="Q60" s="111"/>
      <c r="R60" s="111"/>
      <c r="S60" s="6"/>
    </row>
    <row r="61" spans="2:19" ht="6" customHeight="1" thickBot="1" x14ac:dyDescent="0.3">
      <c r="B61" s="7"/>
      <c r="C61" s="45"/>
      <c r="D61" s="129"/>
      <c r="E61" s="129"/>
      <c r="F61" s="129"/>
      <c r="G61" s="129"/>
      <c r="H61" s="129"/>
      <c r="I61" s="37"/>
      <c r="J61" s="5"/>
      <c r="K61" s="2"/>
      <c r="L61" s="44"/>
      <c r="M61" s="3"/>
      <c r="N61" s="3"/>
      <c r="O61" s="99"/>
      <c r="P61" s="16"/>
      <c r="Q61" s="111"/>
      <c r="R61" s="111"/>
      <c r="S61" s="6"/>
    </row>
    <row r="62" spans="2:19" ht="14.1" customHeight="1" thickBot="1" x14ac:dyDescent="0.3">
      <c r="B62" s="7"/>
      <c r="C62" s="74"/>
      <c r="D62" s="194" t="s">
        <v>34</v>
      </c>
      <c r="E62" s="129"/>
      <c r="F62" s="129"/>
      <c r="G62" s="129"/>
      <c r="H62" s="129"/>
      <c r="I62" s="37">
        <v>16</v>
      </c>
      <c r="J62" s="5"/>
      <c r="K62" s="2"/>
      <c r="L62" s="225" t="s">
        <v>16</v>
      </c>
      <c r="M62" s="226"/>
      <c r="N62" s="226"/>
      <c r="O62" s="99"/>
      <c r="P62" s="16"/>
      <c r="Q62" s="111"/>
      <c r="R62" s="111"/>
      <c r="S62" s="6"/>
    </row>
    <row r="63" spans="2:19" ht="6" customHeight="1" thickBot="1" x14ac:dyDescent="0.3">
      <c r="B63" s="7"/>
      <c r="C63" s="45"/>
      <c r="D63" s="129"/>
      <c r="E63" s="129"/>
      <c r="F63" s="129"/>
      <c r="G63" s="129"/>
      <c r="H63" s="129"/>
      <c r="I63" s="37"/>
      <c r="J63" s="5"/>
      <c r="K63" s="2"/>
      <c r="L63" s="117"/>
      <c r="M63" s="118"/>
      <c r="N63" s="118"/>
      <c r="O63" s="16"/>
      <c r="P63" s="16"/>
      <c r="Q63" s="16"/>
      <c r="R63" s="16"/>
      <c r="S63" s="5"/>
    </row>
    <row r="64" spans="2:19" ht="14.1" customHeight="1" thickBot="1" x14ac:dyDescent="0.3">
      <c r="B64" s="7"/>
      <c r="C64" s="74"/>
      <c r="D64" s="194" t="s">
        <v>37</v>
      </c>
      <c r="E64" s="129"/>
      <c r="F64" s="129"/>
      <c r="G64" s="129"/>
      <c r="H64" s="129"/>
      <c r="I64" s="37">
        <v>14</v>
      </c>
      <c r="J64" s="5"/>
      <c r="K64" s="2"/>
      <c r="L64" s="117"/>
      <c r="M64" s="118"/>
      <c r="N64" s="118"/>
      <c r="O64" s="17" t="s">
        <v>12</v>
      </c>
      <c r="P64" s="18"/>
      <c r="Q64" s="98" t="s">
        <v>13</v>
      </c>
      <c r="R64" s="98"/>
      <c r="S64" s="6"/>
    </row>
    <row r="65" spans="2:19" ht="6" customHeight="1" thickBot="1" x14ac:dyDescent="0.3">
      <c r="B65" s="7"/>
      <c r="C65" s="45"/>
      <c r="D65" s="129"/>
      <c r="E65" s="129"/>
      <c r="F65" s="129"/>
      <c r="G65" s="129"/>
      <c r="H65" s="129"/>
      <c r="I65" s="37"/>
      <c r="J65" s="5"/>
      <c r="K65" s="2"/>
      <c r="L65" s="117"/>
      <c r="M65" s="118"/>
      <c r="N65" s="118"/>
      <c r="O65" s="19"/>
      <c r="P65" s="16"/>
      <c r="Q65" s="16"/>
      <c r="R65" s="20"/>
      <c r="S65" s="6"/>
    </row>
    <row r="66" spans="2:19" ht="14.1" customHeight="1" thickBot="1" x14ac:dyDescent="0.3">
      <c r="B66" s="7"/>
      <c r="C66" s="74"/>
      <c r="D66" s="194" t="s">
        <v>35</v>
      </c>
      <c r="E66" s="129"/>
      <c r="F66" s="129"/>
      <c r="G66" s="129"/>
      <c r="H66" s="129"/>
      <c r="I66" s="37">
        <v>13</v>
      </c>
      <c r="J66" s="5"/>
      <c r="K66" s="2"/>
      <c r="L66" s="117"/>
      <c r="M66" s="118"/>
      <c r="N66" s="118"/>
      <c r="O66" s="99"/>
      <c r="P66" s="16"/>
      <c r="Q66" s="111"/>
      <c r="R66" s="111"/>
      <c r="S66" s="6"/>
    </row>
    <row r="67" spans="2:19" ht="6" customHeight="1" thickBot="1" x14ac:dyDescent="0.3">
      <c r="B67" s="7"/>
      <c r="C67" s="45"/>
      <c r="D67" s="129"/>
      <c r="E67" s="129"/>
      <c r="F67" s="129"/>
      <c r="G67" s="129"/>
      <c r="H67" s="129"/>
      <c r="I67" s="37"/>
      <c r="J67" s="5"/>
      <c r="K67" s="2"/>
      <c r="L67" s="117"/>
      <c r="M67" s="118"/>
      <c r="N67" s="118"/>
      <c r="O67" s="99"/>
      <c r="P67" s="36"/>
      <c r="Q67" s="111"/>
      <c r="R67" s="111"/>
      <c r="S67" s="5"/>
    </row>
    <row r="68" spans="2:19" ht="14.1" customHeight="1" thickBot="1" x14ac:dyDescent="0.3">
      <c r="B68" s="7"/>
      <c r="C68" s="74"/>
      <c r="D68" s="194" t="s">
        <v>36</v>
      </c>
      <c r="E68" s="129"/>
      <c r="F68" s="129"/>
      <c r="G68" s="129"/>
      <c r="H68" s="129"/>
      <c r="I68" s="37">
        <v>10</v>
      </c>
      <c r="J68" s="5"/>
      <c r="K68" s="2"/>
      <c r="L68" s="225" t="s">
        <v>17</v>
      </c>
      <c r="M68" s="226"/>
      <c r="N68" s="226"/>
      <c r="O68" s="99"/>
      <c r="P68" s="21"/>
      <c r="Q68" s="111"/>
      <c r="R68" s="111"/>
      <c r="S68" s="5"/>
    </row>
    <row r="69" spans="2:19" ht="6" customHeight="1" x14ac:dyDescent="0.25">
      <c r="B69" s="195"/>
      <c r="C69" s="196"/>
      <c r="D69" s="196"/>
      <c r="E69" s="196"/>
      <c r="F69" s="196"/>
      <c r="G69" s="196"/>
      <c r="H69" s="196"/>
      <c r="I69" s="196"/>
      <c r="J69" s="197"/>
      <c r="K69" s="2"/>
      <c r="L69" s="117"/>
      <c r="M69" s="118"/>
      <c r="N69" s="118"/>
      <c r="O69" s="22"/>
      <c r="P69" s="21"/>
      <c r="Q69" s="21"/>
      <c r="R69" s="21"/>
      <c r="S69" s="5"/>
    </row>
    <row r="70" spans="2:19" ht="14.1" customHeight="1" x14ac:dyDescent="0.25">
      <c r="B70" s="8"/>
      <c r="C70" s="230" t="s">
        <v>18</v>
      </c>
      <c r="D70" s="230"/>
      <c r="E70" s="230"/>
      <c r="F70" s="230"/>
      <c r="G70" s="230"/>
      <c r="H70" s="230"/>
      <c r="I70" s="230"/>
      <c r="J70" s="27"/>
      <c r="K70" s="2"/>
      <c r="L70" s="117"/>
      <c r="M70" s="118"/>
      <c r="N70" s="118"/>
      <c r="O70" s="18" t="s">
        <v>12</v>
      </c>
      <c r="P70" s="18"/>
      <c r="Q70" s="98" t="s">
        <v>13</v>
      </c>
      <c r="R70" s="98"/>
      <c r="S70" s="5"/>
    </row>
    <row r="71" spans="2:19" ht="6" customHeight="1" x14ac:dyDescent="0.25">
      <c r="B71" s="231"/>
      <c r="C71" s="232"/>
      <c r="D71" s="232"/>
      <c r="E71" s="232"/>
      <c r="F71" s="232"/>
      <c r="G71" s="232"/>
      <c r="H71" s="232"/>
      <c r="I71" s="232"/>
      <c r="J71" s="233"/>
      <c r="K71" s="2"/>
      <c r="L71" s="227"/>
      <c r="M71" s="228"/>
      <c r="N71" s="228"/>
      <c r="O71" s="9"/>
      <c r="P71" s="9"/>
      <c r="Q71" s="9"/>
      <c r="R71" s="9"/>
      <c r="S71" s="10"/>
    </row>
    <row r="72" spans="2:19" ht="14.1" customHeight="1" x14ac:dyDescent="0.25"/>
    <row r="74" spans="2:19" hidden="1" x14ac:dyDescent="0.25">
      <c r="B74" s="219" t="s">
        <v>19</v>
      </c>
      <c r="C74" s="219"/>
      <c r="D74" s="219"/>
      <c r="E74" s="219"/>
      <c r="F74" s="219"/>
      <c r="G74" s="26">
        <f>COUNTIF(C60:C68,"X")</f>
        <v>0</v>
      </c>
      <c r="H74" s="220" t="s">
        <v>41</v>
      </c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</row>
    <row r="75" spans="2:19" s="89" customFormat="1" x14ac:dyDescent="0.25"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</row>
    <row r="76" spans="2:19" x14ac:dyDescent="0.25">
      <c r="B76" s="1"/>
      <c r="C76" s="1"/>
      <c r="D76" s="1"/>
      <c r="G76" s="26"/>
    </row>
  </sheetData>
  <sheetProtection algorithmName="SHA-512" hashValue="pFdrXrRfTCKRUNn5stMpsWHYzdCg8Ur7iJH0z53LnmPxZRv3U2AOO0WTYYy09uDTTZPoIwupllUEGXOv/+K0QA==" saltValue="CRq5uQQoi28lQGYl4CQc3w==" spinCount="100000" sheet="1" objects="1" scenarios="1" selectLockedCells="1"/>
  <mergeCells count="233">
    <mergeCell ref="P3:S3"/>
    <mergeCell ref="P5:S5"/>
    <mergeCell ref="P6:S6"/>
    <mergeCell ref="P7:S7"/>
    <mergeCell ref="B6:F6"/>
    <mergeCell ref="B7:F7"/>
    <mergeCell ref="M5:O5"/>
    <mergeCell ref="M6:O6"/>
    <mergeCell ref="M4:O4"/>
    <mergeCell ref="G5:L5"/>
    <mergeCell ref="B5:F5"/>
    <mergeCell ref="G6:L6"/>
    <mergeCell ref="M7:O7"/>
    <mergeCell ref="G7:L7"/>
    <mergeCell ref="G3:N3"/>
    <mergeCell ref="K52:M52"/>
    <mergeCell ref="K53:M53"/>
    <mergeCell ref="K54:M54"/>
    <mergeCell ref="P16:S16"/>
    <mergeCell ref="P9:S9"/>
    <mergeCell ref="M13:O14"/>
    <mergeCell ref="P13:S14"/>
    <mergeCell ref="N23:O23"/>
    <mergeCell ref="J20:L20"/>
    <mergeCell ref="N20:O20"/>
    <mergeCell ref="K50:M50"/>
    <mergeCell ref="M11:O12"/>
    <mergeCell ref="B10:L10"/>
    <mergeCell ref="M10:S10"/>
    <mergeCell ref="G12:L12"/>
    <mergeCell ref="B20:C20"/>
    <mergeCell ref="M16:O16"/>
    <mergeCell ref="N18:O18"/>
    <mergeCell ref="D17:E17"/>
    <mergeCell ref="D18:E18"/>
    <mergeCell ref="J23:L23"/>
    <mergeCell ref="J26:L26"/>
    <mergeCell ref="B19:C19"/>
    <mergeCell ref="D19:E19"/>
    <mergeCell ref="B74:F74"/>
    <mergeCell ref="H74:S74"/>
    <mergeCell ref="L64:N64"/>
    <mergeCell ref="H16:I16"/>
    <mergeCell ref="K51:M51"/>
    <mergeCell ref="K55:M55"/>
    <mergeCell ref="D51:J51"/>
    <mergeCell ref="D52:J52"/>
    <mergeCell ref="L68:N68"/>
    <mergeCell ref="L69:N69"/>
    <mergeCell ref="L70:N70"/>
    <mergeCell ref="L71:N71"/>
    <mergeCell ref="B55:C55"/>
    <mergeCell ref="D68:H68"/>
    <mergeCell ref="D67:H67"/>
    <mergeCell ref="C70:I70"/>
    <mergeCell ref="B71:J71"/>
    <mergeCell ref="L65:N65"/>
    <mergeCell ref="L66:N66"/>
    <mergeCell ref="L67:N67"/>
    <mergeCell ref="N21:O21"/>
    <mergeCell ref="L62:N62"/>
    <mergeCell ref="O66:O68"/>
    <mergeCell ref="L63:N63"/>
    <mergeCell ref="D60:H60"/>
    <mergeCell ref="D62:H62"/>
    <mergeCell ref="B69:J69"/>
    <mergeCell ref="B50:C50"/>
    <mergeCell ref="B53:C53"/>
    <mergeCell ref="B51:C51"/>
    <mergeCell ref="B52:C52"/>
    <mergeCell ref="B54:C54"/>
    <mergeCell ref="F49:J49"/>
    <mergeCell ref="D53:J53"/>
    <mergeCell ref="D54:J54"/>
    <mergeCell ref="D55:J55"/>
    <mergeCell ref="D66:H66"/>
    <mergeCell ref="D61:H61"/>
    <mergeCell ref="D63:H63"/>
    <mergeCell ref="D65:H65"/>
    <mergeCell ref="B59:J59"/>
    <mergeCell ref="D50:J50"/>
    <mergeCell ref="B58:G58"/>
    <mergeCell ref="H58:J58"/>
    <mergeCell ref="B57:J57"/>
    <mergeCell ref="D64:H64"/>
    <mergeCell ref="P8:S8"/>
    <mergeCell ref="J16:L16"/>
    <mergeCell ref="J17:L17"/>
    <mergeCell ref="B49:E49"/>
    <mergeCell ref="K49:M49"/>
    <mergeCell ref="N26:O26"/>
    <mergeCell ref="B29:C29"/>
    <mergeCell ref="D29:E29"/>
    <mergeCell ref="J29:L29"/>
    <mergeCell ref="N29:O29"/>
    <mergeCell ref="B33:C33"/>
    <mergeCell ref="D33:E33"/>
    <mergeCell ref="P11:S12"/>
    <mergeCell ref="P25:S25"/>
    <mergeCell ref="G13:L13"/>
    <mergeCell ref="P18:S18"/>
    <mergeCell ref="B12:F12"/>
    <mergeCell ref="B8:F8"/>
    <mergeCell ref="B11:F11"/>
    <mergeCell ref="G8:L8"/>
    <mergeCell ref="D23:E23"/>
    <mergeCell ref="B26:C26"/>
    <mergeCell ref="B25:C25"/>
    <mergeCell ref="B22:C22"/>
    <mergeCell ref="B23:C23"/>
    <mergeCell ref="B16:C17"/>
    <mergeCell ref="B18:C18"/>
    <mergeCell ref="J18:L18"/>
    <mergeCell ref="M8:O8"/>
    <mergeCell ref="N17:O17"/>
    <mergeCell ref="G9:L9"/>
    <mergeCell ref="B13:F13"/>
    <mergeCell ref="G11:L11"/>
    <mergeCell ref="N19:O19"/>
    <mergeCell ref="B21:C21"/>
    <mergeCell ref="P19:S19"/>
    <mergeCell ref="D16:G16"/>
    <mergeCell ref="P17:S17"/>
    <mergeCell ref="P26:S26"/>
    <mergeCell ref="P21:S21"/>
    <mergeCell ref="N25:O25"/>
    <mergeCell ref="N24:O24"/>
    <mergeCell ref="P24:S24"/>
    <mergeCell ref="D21:E21"/>
    <mergeCell ref="J21:L21"/>
    <mergeCell ref="D24:E24"/>
    <mergeCell ref="J24:L24"/>
    <mergeCell ref="D26:E26"/>
    <mergeCell ref="D25:E25"/>
    <mergeCell ref="J25:L25"/>
    <mergeCell ref="D22:E22"/>
    <mergeCell ref="J22:L22"/>
    <mergeCell ref="D20:E20"/>
    <mergeCell ref="J19:L19"/>
    <mergeCell ref="B24:C24"/>
    <mergeCell ref="P29:S29"/>
    <mergeCell ref="B27:C27"/>
    <mergeCell ref="D27:E27"/>
    <mergeCell ref="J27:L27"/>
    <mergeCell ref="N27:O27"/>
    <mergeCell ref="P27:S27"/>
    <mergeCell ref="B28:C28"/>
    <mergeCell ref="D28:E28"/>
    <mergeCell ref="J28:L28"/>
    <mergeCell ref="N28:O28"/>
    <mergeCell ref="P28:S28"/>
    <mergeCell ref="P33:S33"/>
    <mergeCell ref="B30:C30"/>
    <mergeCell ref="D30:E30"/>
    <mergeCell ref="J30:L30"/>
    <mergeCell ref="N30:O30"/>
    <mergeCell ref="P30:S30"/>
    <mergeCell ref="B31:C31"/>
    <mergeCell ref="D31:E31"/>
    <mergeCell ref="J31:L31"/>
    <mergeCell ref="N31:O31"/>
    <mergeCell ref="P31:S31"/>
    <mergeCell ref="J33:L33"/>
    <mergeCell ref="N33:O33"/>
    <mergeCell ref="Q55:R55"/>
    <mergeCell ref="B34:C34"/>
    <mergeCell ref="D34:E34"/>
    <mergeCell ref="J34:L34"/>
    <mergeCell ref="B35:C35"/>
    <mergeCell ref="D35:E35"/>
    <mergeCell ref="J35:L35"/>
    <mergeCell ref="B32:C32"/>
    <mergeCell ref="D32:E32"/>
    <mergeCell ref="J32:L32"/>
    <mergeCell ref="B36:C36"/>
    <mergeCell ref="D36:E36"/>
    <mergeCell ref="J36:L36"/>
    <mergeCell ref="N36:O36"/>
    <mergeCell ref="P36:S36"/>
    <mergeCell ref="J37:L37"/>
    <mergeCell ref="B37:F37"/>
    <mergeCell ref="N37:S37"/>
    <mergeCell ref="J41:K41"/>
    <mergeCell ref="H40:I40"/>
    <mergeCell ref="J40:M40"/>
    <mergeCell ref="H41:I41"/>
    <mergeCell ref="B40:G40"/>
    <mergeCell ref="B41:G41"/>
    <mergeCell ref="O47:Q47"/>
    <mergeCell ref="O44:S44"/>
    <mergeCell ref="H42:I42"/>
    <mergeCell ref="J42:K42"/>
    <mergeCell ref="J43:K43"/>
    <mergeCell ref="B44:M44"/>
    <mergeCell ref="D47:G47"/>
    <mergeCell ref="D45:I45"/>
    <mergeCell ref="D46:I46"/>
    <mergeCell ref="B43:G43"/>
    <mergeCell ref="P46:Q46"/>
    <mergeCell ref="P45:Q45"/>
    <mergeCell ref="O40:P40"/>
    <mergeCell ref="Q40:R40"/>
    <mergeCell ref="Q41:R41"/>
    <mergeCell ref="O41:P41"/>
    <mergeCell ref="H43:I43"/>
    <mergeCell ref="B39:M39"/>
    <mergeCell ref="O42:P42"/>
    <mergeCell ref="Q42:R42"/>
    <mergeCell ref="Q43:R43"/>
    <mergeCell ref="B75:S75"/>
    <mergeCell ref="Q64:R64"/>
    <mergeCell ref="Q70:R70"/>
    <mergeCell ref="O60:O62"/>
    <mergeCell ref="O53:O54"/>
    <mergeCell ref="O49:S52"/>
    <mergeCell ref="Q2:R2"/>
    <mergeCell ref="Q53:R54"/>
    <mergeCell ref="Q60:R62"/>
    <mergeCell ref="Q66:R68"/>
    <mergeCell ref="N22:O22"/>
    <mergeCell ref="P22:S22"/>
    <mergeCell ref="P20:S20"/>
    <mergeCell ref="N34:O34"/>
    <mergeCell ref="P34:S34"/>
    <mergeCell ref="N35:O35"/>
    <mergeCell ref="P35:S35"/>
    <mergeCell ref="N32:O32"/>
    <mergeCell ref="P32:S32"/>
    <mergeCell ref="P23:S23"/>
    <mergeCell ref="L57:S59"/>
    <mergeCell ref="B42:G42"/>
    <mergeCell ref="O39:S39"/>
    <mergeCell ref="O43:P43"/>
  </mergeCells>
  <conditionalFormatting sqref="K50:M54">
    <cfRule type="containsText" dxfId="0" priority="1" stopIfTrue="1" operator="containsText" text="Trainer">
      <formula>NOT(ISERROR(SEARCH("Trainer",K50)))</formula>
    </cfRule>
  </conditionalFormatting>
  <printOptions horizontalCentered="1" verticalCentered="1"/>
  <pageMargins left="0.78740157480314965" right="0.19685039370078741" top="0.39370078740157483" bottom="0.39370078740157483" header="0" footer="0"/>
  <pageSetup paperSize="9" scale="65" orientation="portrait" r:id="rId1"/>
  <headerFooter alignWithMargins="0">
    <oddFooter>&amp;L        &amp;F /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1:O7"/>
  <sheetViews>
    <sheetView showGridLines="0" zoomScalePageLayoutView="70" workbookViewId="0">
      <selection activeCell="B6" sqref="B6:O7"/>
    </sheetView>
  </sheetViews>
  <sheetFormatPr baseColWidth="10" defaultColWidth="2.7109375" defaultRowHeight="14.25" x14ac:dyDescent="0.25"/>
  <cols>
    <col min="1" max="1" width="1.28515625" style="1" customWidth="1"/>
    <col min="2" max="2" width="4.7109375" style="35" customWidth="1"/>
    <col min="3" max="4" width="3.7109375" style="35" customWidth="1"/>
    <col min="5" max="5" width="3.7109375" style="26" customWidth="1"/>
    <col min="6" max="6" width="6.7109375" style="26" customWidth="1"/>
    <col min="7" max="7" width="8.85546875" style="32" customWidth="1"/>
    <col min="8" max="8" width="6.7109375" style="1" customWidth="1"/>
    <col min="9" max="9" width="8.7109375" style="1" customWidth="1"/>
    <col min="10" max="10" width="6.7109375" style="1" customWidth="1"/>
    <col min="11" max="11" width="1.7109375" style="1" customWidth="1"/>
    <col min="12" max="12" width="3.7109375" style="1" customWidth="1"/>
    <col min="13" max="13" width="8.7109375" style="1" customWidth="1"/>
    <col min="14" max="14" width="1.7109375" style="1" customWidth="1"/>
    <col min="15" max="15" width="25.7109375" style="1" customWidth="1"/>
    <col min="16" max="16384" width="2.7109375" style="1"/>
  </cols>
  <sheetData>
    <row r="1" spans="2:15" ht="8.25" customHeight="1" x14ac:dyDescent="0.25"/>
    <row r="2" spans="2:15" s="26" customFormat="1" ht="34.15" customHeight="1" x14ac:dyDescent="0.25">
      <c r="B2" s="91"/>
      <c r="C2" s="92"/>
      <c r="D2" s="92"/>
      <c r="E2" s="92" t="s">
        <v>84</v>
      </c>
      <c r="F2" s="92"/>
      <c r="G2" s="92"/>
      <c r="H2" s="92"/>
      <c r="I2" s="92"/>
      <c r="J2" s="92"/>
      <c r="K2" s="92"/>
      <c r="L2" s="92"/>
      <c r="M2" s="92"/>
      <c r="N2" s="92"/>
      <c r="O2" s="93"/>
    </row>
    <row r="3" spans="2:15" s="26" customFormat="1" ht="24" customHeight="1" x14ac:dyDescent="0.25">
      <c r="B3" s="94"/>
      <c r="C3" s="95"/>
      <c r="D3" s="95"/>
      <c r="E3" s="95"/>
      <c r="F3" s="95"/>
      <c r="G3" s="263" t="s">
        <v>25</v>
      </c>
      <c r="H3" s="263"/>
      <c r="I3" s="263"/>
      <c r="J3" s="263"/>
      <c r="K3" s="263"/>
      <c r="L3" s="263"/>
      <c r="M3" s="263"/>
      <c r="N3" s="95"/>
      <c r="O3" s="96"/>
    </row>
    <row r="6" spans="2:15" s="26" customFormat="1" ht="34.15" customHeight="1" x14ac:dyDescent="0.25">
      <c r="B6" s="91"/>
      <c r="C6" s="92"/>
      <c r="D6" s="92"/>
      <c r="E6" s="92"/>
      <c r="F6" s="92"/>
      <c r="G6" s="92" t="s">
        <v>0</v>
      </c>
      <c r="H6" s="92"/>
      <c r="I6" s="92"/>
      <c r="J6" s="92"/>
      <c r="K6" s="92"/>
      <c r="L6" s="92"/>
      <c r="M6" s="92"/>
      <c r="N6" s="92"/>
      <c r="O6" s="93"/>
    </row>
    <row r="7" spans="2:15" s="26" customFormat="1" ht="24" customHeight="1" x14ac:dyDescent="0.25">
      <c r="B7" s="94"/>
      <c r="C7" s="95"/>
      <c r="D7" s="95"/>
      <c r="E7" s="95"/>
      <c r="F7" s="95"/>
      <c r="G7" s="263" t="s">
        <v>25</v>
      </c>
      <c r="H7" s="263"/>
      <c r="I7" s="263"/>
      <c r="J7" s="263"/>
      <c r="K7" s="263"/>
      <c r="L7" s="263"/>
      <c r="M7" s="263"/>
      <c r="N7" s="263"/>
      <c r="O7" s="96"/>
    </row>
  </sheetData>
  <sheetProtection selectLockedCells="1"/>
  <mergeCells count="2">
    <mergeCell ref="G3:M3"/>
    <mergeCell ref="G7:N7"/>
  </mergeCells>
  <printOptions horizontalCentered="1" verticalCentered="1"/>
  <pageMargins left="0.78740157480314965" right="0.19685039370078741" top="0.39370078740157483" bottom="0.39370078740157483" header="0" footer="0"/>
  <pageSetup paperSize="9" scale="97" orientation="portrait" r:id="rId1"/>
  <headerFooter alignWithMargins="0">
    <oddFooter>&amp;L        &amp;F /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rgb="FF92D050"/>
    <pageSetUpPr fitToPage="1"/>
  </sheetPr>
  <dimension ref="A1:D15"/>
  <sheetViews>
    <sheetView zoomScale="110" zoomScaleNormal="110" workbookViewId="0">
      <selection activeCell="D20" sqref="D20"/>
    </sheetView>
  </sheetViews>
  <sheetFormatPr baseColWidth="10" defaultColWidth="11.28515625" defaultRowHeight="12.75" x14ac:dyDescent="0.25"/>
  <cols>
    <col min="1" max="1" width="8.7109375" style="77" customWidth="1"/>
    <col min="2" max="2" width="11.28515625" style="78"/>
    <col min="3" max="3" width="12.5703125" style="79" bestFit="1" customWidth="1"/>
    <col min="4" max="4" width="70.140625" style="79" customWidth="1"/>
    <col min="5" max="16384" width="11.28515625" style="79"/>
  </cols>
  <sheetData>
    <row r="1" spans="1:4" s="75" customFormat="1" ht="15" x14ac:dyDescent="0.25">
      <c r="A1" s="264" t="s">
        <v>59</v>
      </c>
      <c r="B1" s="264"/>
      <c r="C1" s="264"/>
      <c r="D1" s="264"/>
    </row>
    <row r="2" spans="1:4" s="75" customFormat="1" ht="15" x14ac:dyDescent="0.25">
      <c r="A2" s="76" t="s">
        <v>60</v>
      </c>
      <c r="B2" s="75" t="s">
        <v>69</v>
      </c>
    </row>
    <row r="3" spans="1:4" s="75" customFormat="1" ht="8.25" customHeight="1" x14ac:dyDescent="0.25">
      <c r="A3" s="76"/>
    </row>
    <row r="4" spans="1:4" s="75" customFormat="1" ht="15" x14ac:dyDescent="0.25">
      <c r="A4" s="264" t="s">
        <v>61</v>
      </c>
      <c r="B4" s="264"/>
      <c r="C4" s="264"/>
      <c r="D4" s="264"/>
    </row>
    <row r="5" spans="1:4" ht="9" customHeight="1" x14ac:dyDescent="0.25"/>
    <row r="6" spans="1:4" x14ac:dyDescent="0.25">
      <c r="A6" s="80" t="s">
        <v>62</v>
      </c>
      <c r="B6" s="81" t="s">
        <v>63</v>
      </c>
      <c r="C6" s="82" t="s">
        <v>64</v>
      </c>
      <c r="D6" s="83" t="s">
        <v>65</v>
      </c>
    </row>
    <row r="7" spans="1:4" x14ac:dyDescent="0.25">
      <c r="A7" s="84" t="s">
        <v>70</v>
      </c>
      <c r="B7" s="85">
        <v>40861</v>
      </c>
      <c r="C7" s="86" t="s">
        <v>67</v>
      </c>
      <c r="D7" s="87" t="s">
        <v>68</v>
      </c>
    </row>
    <row r="8" spans="1:4" ht="24.75" customHeight="1" x14ac:dyDescent="0.25">
      <c r="A8" s="84" t="s">
        <v>66</v>
      </c>
      <c r="B8" s="85">
        <v>41326</v>
      </c>
      <c r="C8" s="86" t="s">
        <v>67</v>
      </c>
      <c r="D8" s="87" t="s">
        <v>79</v>
      </c>
    </row>
    <row r="9" spans="1:4" x14ac:dyDescent="0.25">
      <c r="A9" s="84" t="s">
        <v>73</v>
      </c>
      <c r="B9" s="85">
        <v>41832</v>
      </c>
      <c r="C9" s="86" t="s">
        <v>67</v>
      </c>
      <c r="D9" s="87" t="s">
        <v>74</v>
      </c>
    </row>
    <row r="10" spans="1:4" x14ac:dyDescent="0.25">
      <c r="A10" s="84" t="s">
        <v>75</v>
      </c>
      <c r="B10" s="85">
        <v>41872</v>
      </c>
      <c r="C10" s="86" t="s">
        <v>67</v>
      </c>
      <c r="D10" s="87" t="s">
        <v>76</v>
      </c>
    </row>
    <row r="11" spans="1:4" x14ac:dyDescent="0.25">
      <c r="A11" s="84" t="s">
        <v>90</v>
      </c>
      <c r="B11" s="85">
        <v>44466</v>
      </c>
      <c r="C11" s="86" t="s">
        <v>92</v>
      </c>
      <c r="D11" s="87" t="s">
        <v>91</v>
      </c>
    </row>
    <row r="12" spans="1:4" x14ac:dyDescent="0.25">
      <c r="A12" s="84" t="s">
        <v>93</v>
      </c>
      <c r="B12" s="85">
        <v>45069</v>
      </c>
      <c r="C12" s="86" t="s">
        <v>94</v>
      </c>
      <c r="D12" s="87" t="s">
        <v>95</v>
      </c>
    </row>
    <row r="13" spans="1:4" x14ac:dyDescent="0.25">
      <c r="D13" s="88"/>
    </row>
    <row r="14" spans="1:4" x14ac:dyDescent="0.25">
      <c r="D14" s="88"/>
    </row>
    <row r="15" spans="1:4" x14ac:dyDescent="0.25">
      <c r="D15" s="88"/>
    </row>
  </sheetData>
  <sheetProtection deleteRows="0" selectLockedCells="1" sort="0"/>
  <mergeCells count="2">
    <mergeCell ref="A1:D1"/>
    <mergeCell ref="A4:D4"/>
  </mergeCells>
  <pageMargins left="0.70866141732283472" right="0.70866141732283472" top="0.78740157480314965" bottom="0.78740157480314965" header="0.31496062992125984" footer="0.31496062992125984"/>
  <pageSetup paperSize="9" scale="72" orientation="portrait" copies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BF40A9284EC2499B598B9723F7E240" ma:contentTypeVersion="16" ma:contentTypeDescription="Ein neues Dokument erstellen." ma:contentTypeScope="" ma:versionID="360df5cca4426e8a560d7542b003798b">
  <xsd:schema xmlns:xsd="http://www.w3.org/2001/XMLSchema" xmlns:xs="http://www.w3.org/2001/XMLSchema" xmlns:p="http://schemas.microsoft.com/office/2006/metadata/properties" xmlns:ns2="d2cb098b-a8cb-40b8-9147-3753dab4aa3f" xmlns:ns3="59afc54e-9427-4ce7-aea4-1a83f2d98765" targetNamespace="http://schemas.microsoft.com/office/2006/metadata/properties" ma:root="true" ma:fieldsID="38a59ad7c0de9836ce61c889e39cf0b5" ns2:_="" ns3:_="">
    <xsd:import namespace="d2cb098b-a8cb-40b8-9147-3753dab4aa3f"/>
    <xsd:import namespace="59afc54e-9427-4ce7-aea4-1a83f2d987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cb098b-a8cb-40b8-9147-3753dab4aa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389eff4c-294f-467c-a0df-96101db9c6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afc54e-9427-4ce7-aea4-1a83f2d9876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c8852d1-a10a-464b-9a6a-7e567e0a069c}" ma:internalName="TaxCatchAll" ma:showField="CatchAllData" ma:web="59afc54e-9427-4ce7-aea4-1a83f2d987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cb098b-a8cb-40b8-9147-3753dab4aa3f">
      <Terms xmlns="http://schemas.microsoft.com/office/infopath/2007/PartnerControls"/>
    </lcf76f155ced4ddcb4097134ff3c332f>
    <TaxCatchAll xmlns="59afc54e-9427-4ce7-aea4-1a83f2d98765" xsi:nil="true"/>
  </documentManagement>
</p:properties>
</file>

<file path=customXml/itemProps1.xml><?xml version="1.0" encoding="utf-8"?>
<ds:datastoreItem xmlns:ds="http://schemas.openxmlformats.org/officeDocument/2006/customXml" ds:itemID="{FCA32F4B-AFAE-45D9-8A22-28ACC5723E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B56714-30FA-483F-A515-45D50ADDD6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cb098b-a8cb-40b8-9147-3753dab4aa3f"/>
    <ds:schemaRef ds:uri="59afc54e-9427-4ce7-aea4-1a83f2d987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D3D0A7-EFCD-4088-9D3C-375C56BC6E04}">
  <ds:schemaRefs>
    <ds:schemaRef ds:uri="http://schemas.microsoft.com/office/2006/metadata/properties"/>
    <ds:schemaRef ds:uri="http://schemas.microsoft.com/office/infopath/2007/PartnerControls"/>
    <ds:schemaRef ds:uri="d2cb098b-a8cb-40b8-9147-3753dab4aa3f"/>
    <ds:schemaRef ds:uri="59afc54e-9427-4ce7-aea4-1a83f2d9876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Stand 2023.05.23</vt:lpstr>
      <vt:lpstr>Daten</vt:lpstr>
      <vt:lpstr>Historie</vt:lpstr>
      <vt:lpstr>Daten!Druckbereich</vt:lpstr>
      <vt:lpstr>'Stand 2023.05.23'!Druckbereich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 Renz</dc:creator>
  <cp:lastModifiedBy>Chris Kratzenstein</cp:lastModifiedBy>
  <cp:lastPrinted>2017-04-23T15:52:41Z</cp:lastPrinted>
  <dcterms:created xsi:type="dcterms:W3CDTF">2011-01-26T14:29:09Z</dcterms:created>
  <dcterms:modified xsi:type="dcterms:W3CDTF">2023-05-23T09:02:33Z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0x01010003BF40A9284EC2499B598B9723F7E240</vt:lpwstr>
  </property>
  <property fmtid="{D5CDD505-2E9C-101B-9397-08002B2CF9AE}" pid="3" name="MediaServiceImageTags">
    <vt:lpwstr/>
  </property>
</Properties>
</file>