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760"/>
  </bookViews>
  <sheets>
    <sheet name="Abrechnungsformular" sheetId="1" r:id="rId1"/>
  </sheets>
  <definedNames>
    <definedName name="_xlnm.Print_Area" localSheetId="0">Abrechnungsformular!$B$2:$J$44</definedName>
    <definedName name="Z_75E7589C_05AE_4508_AF32_743E4BF3764A_.wvu.PrintArea" localSheetId="0" hidden="1">Abrechnungsformular!$B$2:$J$44</definedName>
  </definedNames>
  <calcPr calcId="145621"/>
  <customWorkbookViews>
    <customWorkbookView name="Formular" guid="{75E7589C-05AE-4508-AF32-743E4BF3764A}" includeHiddenRowCol="0" maximized="1" windowWidth="1596" windowHeight="654" activeSheetId="1"/>
  </customWorkbookViews>
</workbook>
</file>

<file path=xl/calcChain.xml><?xml version="1.0" encoding="utf-8"?>
<calcChain xmlns="http://schemas.openxmlformats.org/spreadsheetml/2006/main">
  <c r="I25" i="1" l="1"/>
  <c r="I13" i="1"/>
  <c r="I12" i="1"/>
  <c r="I26" i="1" l="1"/>
  <c r="F26" i="1"/>
  <c r="I28" i="1" l="1"/>
  <c r="I34" i="1" s="1"/>
  <c r="I15" i="1"/>
  <c r="I33" i="1" s="1"/>
  <c r="I35" i="1" l="1"/>
</calcChain>
</file>

<file path=xl/sharedStrings.xml><?xml version="1.0" encoding="utf-8"?>
<sst xmlns="http://schemas.openxmlformats.org/spreadsheetml/2006/main" count="57" uniqueCount="51">
  <si>
    <t>Name:</t>
  </si>
  <si>
    <t>Startgeld:</t>
  </si>
  <si>
    <t xml:space="preserve">Auszahlung Schiedsrichter über den Verein </t>
  </si>
  <si>
    <t>JA</t>
  </si>
  <si>
    <t>NEIN</t>
  </si>
  <si>
    <t>IBAN:</t>
  </si>
  <si>
    <t>Startgeld</t>
  </si>
  <si>
    <t>Tagegeld:</t>
  </si>
  <si>
    <t>Fahrgeld:</t>
  </si>
  <si>
    <t>Entfernung in km:</t>
  </si>
  <si>
    <t>Datum:</t>
  </si>
  <si>
    <t>(nur einfache Entfernung)</t>
  </si>
  <si>
    <t>Turnier:</t>
  </si>
  <si>
    <t>Bezirksendrangliste Jugend</t>
  </si>
  <si>
    <t>Turnier</t>
  </si>
  <si>
    <t>Veranstaltungsvergütung:</t>
  </si>
  <si>
    <t>abzüglich eingenommenes Startgeld:</t>
  </si>
  <si>
    <t>Gesamtbetrag Schiedsrichter:</t>
  </si>
  <si>
    <t>Schiedsrichtervergütung</t>
  </si>
  <si>
    <t>Mindestzuschuß</t>
  </si>
  <si>
    <t>Aufstockungsbetrag garantierter Veranstaltungszuschuß</t>
  </si>
  <si>
    <t>1. Bezirksrangliste Jugend</t>
  </si>
  <si>
    <t>2. Bezirksrangliste Jugend</t>
  </si>
  <si>
    <t>Fahrgeld je gefahrene in ct/ km</t>
  </si>
  <si>
    <t>bis 8h</t>
  </si>
  <si>
    <t>Schiedsrichterentgeld</t>
  </si>
  <si>
    <t>Bankverbindung:</t>
  </si>
  <si>
    <t>Bank:</t>
  </si>
  <si>
    <t>BIC:</t>
  </si>
  <si>
    <t>Verein:</t>
  </si>
  <si>
    <t>Wohnort:</t>
  </si>
  <si>
    <t>Unterschrift Schiedsrichter:</t>
  </si>
  <si>
    <t>(Datum/Unterschrift)</t>
  </si>
  <si>
    <t>Erstattungsbetrag:</t>
  </si>
  <si>
    <t>Bitte auswählen</t>
  </si>
  <si>
    <t>Überweisung:</t>
  </si>
  <si>
    <t>Der Erstattungsbetrag wird auf das angegebene Konto überwiesen!</t>
  </si>
  <si>
    <t>Ressortleiter Finanzen</t>
  </si>
  <si>
    <t>Einsatzzeit:</t>
  </si>
  <si>
    <t>(gefahrene km)</t>
  </si>
  <si>
    <t>Pokalfinale</t>
  </si>
  <si>
    <t>Bezirksrelegation</t>
  </si>
  <si>
    <t>Erhällt der Veranstalter einen Veranstaltungszuschuß sind ggf. die Startgeldeeinnahmen abzuziehen. Sollten die Startgeldeinnahmen den Zuschuß übersteigen muss der Verein diese nicht abgeben</t>
  </si>
  <si>
    <t>Veranstaltungszuschuß:</t>
  </si>
  <si>
    <t>verbleibender Veranstaltungszuschuß</t>
  </si>
  <si>
    <t>Anzahl Teilnehmer (entfällt bei Manschaftsturnieren)</t>
  </si>
  <si>
    <t>auswählen</t>
  </si>
  <si>
    <t>&gt;8h</t>
  </si>
  <si>
    <t>Abrechnungsformular Bezirksturniere</t>
  </si>
  <si>
    <t>Regions-Rangliste-Jugend - Region 5</t>
  </si>
  <si>
    <t>(diese Angaben sind nur bei Auswahl "JA" zu machen)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</si>
</sst>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  <numFmt numFmtId="166" formatCode="[$-407]d/\ mmmm\ yyyy;@"/>
    <numFmt numFmtId="167" formatCode="##&quot;ct/km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0" xfId="0" applyFont="1" applyFill="1" applyBorder="1" applyProtection="1"/>
    <xf numFmtId="0" fontId="4" fillId="2" borderId="11" xfId="0" applyFont="1" applyFill="1" applyBorder="1" applyProtection="1"/>
    <xf numFmtId="0" fontId="4" fillId="0" borderId="0" xfId="0" applyFont="1" applyBorder="1" applyAlignment="1" applyProtection="1">
      <alignment horizontal="right"/>
    </xf>
    <xf numFmtId="0" fontId="3" fillId="0" borderId="8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2" borderId="11" xfId="0" applyFont="1" applyFill="1" applyBorder="1" applyProtection="1">
      <protection locked="0"/>
    </xf>
    <xf numFmtId="165" fontId="4" fillId="2" borderId="11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44" fontId="3" fillId="0" borderId="1" xfId="1" applyFont="1" applyBorder="1" applyProtection="1"/>
    <xf numFmtId="0" fontId="3" fillId="0" borderId="1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165" fontId="3" fillId="0" borderId="0" xfId="0" applyNumberFormat="1" applyFont="1" applyBorder="1" applyProtection="1"/>
    <xf numFmtId="44" fontId="4" fillId="0" borderId="0" xfId="0" applyNumberFormat="1" applyFont="1" applyBorder="1" applyProtection="1"/>
    <xf numFmtId="165" fontId="3" fillId="0" borderId="0" xfId="1" applyNumberFormat="1" applyFont="1" applyBorder="1" applyProtection="1"/>
    <xf numFmtId="0" fontId="6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Border="1" applyProtection="1"/>
    <xf numFmtId="0" fontId="4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65" fontId="4" fillId="0" borderId="0" xfId="1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7" fontId="4" fillId="0" borderId="0" xfId="0" applyNumberFormat="1" applyFont="1" applyBorder="1" applyAlignment="1" applyProtection="1">
      <alignment horizontal="left"/>
    </xf>
    <xf numFmtId="165" fontId="4" fillId="0" borderId="0" xfId="1" applyNumberFormat="1" applyFont="1" applyBorder="1" applyProtection="1"/>
    <xf numFmtId="165" fontId="4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165" fontId="5" fillId="0" borderId="2" xfId="0" applyNumberFormat="1" applyFont="1" applyBorder="1" applyProtection="1"/>
    <xf numFmtId="164" fontId="5" fillId="0" borderId="0" xfId="0" applyNumberFormat="1" applyFont="1" applyBorder="1" applyProtection="1"/>
    <xf numFmtId="0" fontId="5" fillId="0" borderId="5" xfId="0" applyFont="1" applyBorder="1" applyProtection="1"/>
    <xf numFmtId="164" fontId="5" fillId="0" borderId="5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Protection="1"/>
    <xf numFmtId="0" fontId="3" fillId="0" borderId="8" xfId="0" applyFont="1" applyFill="1" applyBorder="1" applyProtection="1"/>
    <xf numFmtId="49" fontId="4" fillId="2" borderId="11" xfId="0" applyNumberFormat="1" applyFont="1" applyFill="1" applyBorder="1" applyAlignment="1" applyProtection="1">
      <protection locked="0"/>
    </xf>
    <xf numFmtId="49" fontId="4" fillId="2" borderId="12" xfId="0" applyNumberFormat="1" applyFont="1" applyFill="1" applyBorder="1" applyAlignment="1" applyProtection="1"/>
    <xf numFmtId="49" fontId="4" fillId="2" borderId="12" xfId="0" applyNumberFormat="1" applyFont="1" applyFill="1" applyBorder="1" applyAlignment="1" applyProtection="1">
      <protection locked="0"/>
    </xf>
    <xf numFmtId="0" fontId="9" fillId="0" borderId="0" xfId="0" applyFont="1"/>
    <xf numFmtId="165" fontId="3" fillId="0" borderId="3" xfId="0" applyNumberFormat="1" applyFont="1" applyFill="1" applyBorder="1" applyProtection="1"/>
    <xf numFmtId="0" fontId="3" fillId="0" borderId="3" xfId="0" applyFont="1" applyBorder="1"/>
    <xf numFmtId="0" fontId="3" fillId="0" borderId="3" xfId="0" applyFont="1" applyBorder="1" applyProtection="1"/>
    <xf numFmtId="165" fontId="3" fillId="0" borderId="3" xfId="0" applyNumberFormat="1" applyFont="1" applyBorder="1" applyProtection="1"/>
    <xf numFmtId="0" fontId="3" fillId="0" borderId="0" xfId="0" applyFont="1"/>
    <xf numFmtId="0" fontId="3" fillId="2" borderId="11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 wrapText="1"/>
    </xf>
    <xf numFmtId="166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4" fontId="5" fillId="2" borderId="11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10</xdr:col>
      <xdr:colOff>285750</xdr:colOff>
      <xdr:row>20</xdr:row>
      <xdr:rowOff>152400</xdr:rowOff>
    </xdr:to>
    <xdr:sp macro="" textlink="">
      <xdr:nvSpPr>
        <xdr:cNvPr id="1033" name="AutoShape 9" descr="TTBW - Tischtennis Baden-Württemberg"/>
        <xdr:cNvSpPr>
          <a:spLocks noChangeAspect="1" noChangeArrowheads="1"/>
        </xdr:cNvSpPr>
      </xdr:nvSpPr>
      <xdr:spPr bwMode="auto">
        <a:xfrm>
          <a:off x="5143500" y="2200275"/>
          <a:ext cx="1257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476250</xdr:colOff>
      <xdr:row>36</xdr:row>
      <xdr:rowOff>0</xdr:rowOff>
    </xdr:from>
    <xdr:to>
      <xdr:col>5</xdr:col>
      <xdr:colOff>476250</xdr:colOff>
      <xdr:row>44</xdr:row>
      <xdr:rowOff>0</xdr:rowOff>
    </xdr:to>
    <xdr:cxnSp macro="">
      <xdr:nvCxnSpPr>
        <xdr:cNvPr id="3" name="Gerade Verbindung 2"/>
        <xdr:cNvCxnSpPr/>
      </xdr:nvCxnSpPr>
      <xdr:spPr>
        <a:xfrm>
          <a:off x="3162300" y="6734175"/>
          <a:ext cx="0" cy="1685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showGridLines="0" showRowColHeaders="0" tabSelected="1" showRuler="0" zoomScaleNormal="100" workbookViewId="0">
      <selection activeCell="E41" sqref="E41"/>
    </sheetView>
  </sheetViews>
  <sheetFormatPr baseColWidth="10" defaultRowHeight="14.25" x14ac:dyDescent="0.2"/>
  <cols>
    <col min="1" max="1" width="2.5703125" style="1" customWidth="1"/>
    <col min="2" max="2" width="1.7109375" style="1" customWidth="1"/>
    <col min="3" max="7" width="12.85546875" style="1" customWidth="1"/>
    <col min="8" max="8" width="12.85546875" style="2" customWidth="1"/>
    <col min="9" max="9" width="12.85546875" style="1" customWidth="1"/>
    <col min="10" max="10" width="1.7109375" style="1" customWidth="1"/>
    <col min="11" max="16384" width="11.42578125" style="1"/>
  </cols>
  <sheetData>
    <row r="1" spans="1:47" x14ac:dyDescent="0.2">
      <c r="A1" s="5"/>
      <c r="B1" s="5"/>
      <c r="C1" s="5" t="s">
        <v>48</v>
      </c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7.5" customHeight="1" x14ac:dyDescent="0.2">
      <c r="A2" s="5"/>
      <c r="B2" s="7"/>
      <c r="C2" s="8"/>
      <c r="D2" s="8"/>
      <c r="E2" s="8"/>
      <c r="F2" s="8"/>
      <c r="G2" s="8"/>
      <c r="H2" s="9"/>
      <c r="I2" s="8"/>
      <c r="J2" s="1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8.75" customHeight="1" x14ac:dyDescent="0.2">
      <c r="A3" s="5"/>
      <c r="B3" s="11"/>
      <c r="C3" s="12" t="s">
        <v>29</v>
      </c>
      <c r="D3" s="13"/>
      <c r="E3" s="13"/>
      <c r="F3" s="13"/>
      <c r="G3" s="14" t="s">
        <v>10</v>
      </c>
      <c r="H3" s="69"/>
      <c r="I3" s="69"/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8.75" customHeight="1" x14ac:dyDescent="0.2">
      <c r="A4" s="5"/>
      <c r="B4" s="11"/>
      <c r="C4" s="12" t="s">
        <v>12</v>
      </c>
      <c r="D4" s="70" t="s">
        <v>34</v>
      </c>
      <c r="E4" s="70"/>
      <c r="F4" s="70"/>
      <c r="G4" s="14"/>
      <c r="H4" s="14"/>
      <c r="I4" s="14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x14ac:dyDescent="0.2">
      <c r="A5" s="5"/>
      <c r="B5" s="11"/>
      <c r="C5" s="16"/>
      <c r="D5" s="16"/>
      <c r="E5" s="16"/>
      <c r="F5" s="16"/>
      <c r="G5" s="16"/>
      <c r="H5" s="17"/>
      <c r="I5" s="16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8.75" customHeight="1" x14ac:dyDescent="0.2">
      <c r="A6" s="5"/>
      <c r="B6" s="11"/>
      <c r="C6" s="12" t="s">
        <v>45</v>
      </c>
      <c r="D6" s="12"/>
      <c r="E6" s="18"/>
      <c r="F6" s="5"/>
      <c r="G6" s="19"/>
      <c r="H6" s="14" t="s">
        <v>1</v>
      </c>
      <c r="I6" s="20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5"/>
      <c r="B7" s="21"/>
      <c r="C7" s="22"/>
      <c r="D7" s="22"/>
      <c r="E7" s="22"/>
      <c r="F7" s="22"/>
      <c r="G7" s="22"/>
      <c r="H7" s="23"/>
      <c r="I7" s="24"/>
      <c r="J7" s="2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x14ac:dyDescent="0.2">
      <c r="A8" s="5"/>
      <c r="B8" s="7"/>
      <c r="C8" s="8"/>
      <c r="D8" s="8"/>
      <c r="E8" s="8"/>
      <c r="F8" s="8"/>
      <c r="G8" s="8"/>
      <c r="H8" s="9"/>
      <c r="I8" s="8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" x14ac:dyDescent="0.25">
      <c r="A9" s="5"/>
      <c r="B9" s="11"/>
      <c r="C9" s="26" t="s">
        <v>15</v>
      </c>
      <c r="D9" s="27"/>
      <c r="E9" s="27"/>
      <c r="F9" s="27"/>
      <c r="G9" s="27"/>
      <c r="H9" s="28"/>
      <c r="I9" s="27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8.5" customHeight="1" x14ac:dyDescent="0.2">
      <c r="A10" s="5"/>
      <c r="B10" s="11"/>
      <c r="C10" s="68" t="s">
        <v>42</v>
      </c>
      <c r="D10" s="68"/>
      <c r="E10" s="68"/>
      <c r="F10" s="68"/>
      <c r="G10" s="68"/>
      <c r="H10" s="68"/>
      <c r="I10" s="68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x14ac:dyDescent="0.2">
      <c r="A11" s="5"/>
      <c r="B11" s="11"/>
      <c r="C11" s="16"/>
      <c r="D11" s="16"/>
      <c r="E11" s="16"/>
      <c r="F11" s="27"/>
      <c r="G11" s="27"/>
      <c r="H11" s="28"/>
      <c r="I11" s="29"/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x14ac:dyDescent="0.2">
      <c r="A12" s="5"/>
      <c r="B12" s="11"/>
      <c r="C12" s="16" t="s">
        <v>43</v>
      </c>
      <c r="D12" s="16"/>
      <c r="E12" s="30"/>
      <c r="F12" s="27"/>
      <c r="G12" s="27"/>
      <c r="H12" s="28"/>
      <c r="I12" s="31">
        <f>VLOOKUP(D4,Abrechnungsformular!C55:E61,3,FALSE)</f>
        <v>0</v>
      </c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x14ac:dyDescent="0.2">
      <c r="A13" s="5"/>
      <c r="B13" s="11"/>
      <c r="C13" s="16" t="s">
        <v>16</v>
      </c>
      <c r="D13" s="16"/>
      <c r="E13" s="16"/>
      <c r="F13" s="27"/>
      <c r="G13" s="27"/>
      <c r="H13" s="28"/>
      <c r="I13" s="29">
        <f>G6*I6</f>
        <v>0</v>
      </c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x14ac:dyDescent="0.2">
      <c r="A14" s="5"/>
      <c r="B14" s="11"/>
      <c r="C14" s="27"/>
      <c r="D14" s="27"/>
      <c r="E14" s="27"/>
      <c r="F14" s="27"/>
      <c r="G14" s="27"/>
      <c r="H14" s="28"/>
      <c r="I14" s="29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5" x14ac:dyDescent="0.25">
      <c r="A15" s="5"/>
      <c r="B15" s="11"/>
      <c r="C15" s="32" t="s">
        <v>44</v>
      </c>
      <c r="D15" s="26"/>
      <c r="E15" s="26"/>
      <c r="F15" s="26"/>
      <c r="G15" s="26"/>
      <c r="H15" s="33"/>
      <c r="I15" s="34">
        <f>IF(I12&gt;I13,I12-I13,0)</f>
        <v>0</v>
      </c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x14ac:dyDescent="0.2">
      <c r="A16" s="5"/>
      <c r="B16" s="21"/>
      <c r="C16" s="22"/>
      <c r="D16" s="22"/>
      <c r="E16" s="22"/>
      <c r="F16" s="22"/>
      <c r="G16" s="22"/>
      <c r="H16" s="23"/>
      <c r="I16" s="22"/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2">
      <c r="A17" s="5"/>
      <c r="B17" s="7"/>
      <c r="C17" s="8"/>
      <c r="D17" s="8"/>
      <c r="E17" s="8"/>
      <c r="F17" s="8"/>
      <c r="G17" s="8"/>
      <c r="H17" s="9"/>
      <c r="I17" s="8"/>
      <c r="J17" s="1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5" x14ac:dyDescent="0.25">
      <c r="A18" s="5"/>
      <c r="B18" s="11"/>
      <c r="C18" s="26" t="s">
        <v>2</v>
      </c>
      <c r="D18" s="27"/>
      <c r="E18" s="26"/>
      <c r="F18" s="27"/>
      <c r="G18" s="27"/>
      <c r="H18" s="35" t="s">
        <v>46</v>
      </c>
      <c r="I18" s="27"/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x14ac:dyDescent="0.2">
      <c r="A19" s="5"/>
      <c r="B19" s="11"/>
      <c r="C19" s="16" t="s">
        <v>50</v>
      </c>
      <c r="D19" s="16"/>
      <c r="E19" s="32"/>
      <c r="F19" s="16"/>
      <c r="G19" s="36"/>
      <c r="H19" s="37"/>
      <c r="I19" s="38"/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x14ac:dyDescent="0.2">
      <c r="A20" s="5"/>
      <c r="B20" s="11"/>
      <c r="C20" s="32"/>
      <c r="D20" s="16"/>
      <c r="E20" s="32"/>
      <c r="F20" s="16"/>
      <c r="G20" s="16"/>
      <c r="H20" s="17"/>
      <c r="I20" s="16"/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8.75" customHeight="1" x14ac:dyDescent="0.2">
      <c r="A21" s="5"/>
      <c r="B21" s="11"/>
      <c r="C21" s="16" t="s">
        <v>0</v>
      </c>
      <c r="D21" s="72"/>
      <c r="E21" s="72"/>
      <c r="F21" s="14" t="s">
        <v>30</v>
      </c>
      <c r="G21" s="71"/>
      <c r="H21" s="71"/>
      <c r="I21" s="71"/>
      <c r="J21" s="1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x14ac:dyDescent="0.2">
      <c r="A22" s="5"/>
      <c r="B22" s="11"/>
      <c r="C22" s="16"/>
      <c r="D22" s="12"/>
      <c r="E22" s="12"/>
      <c r="F22" s="18"/>
      <c r="G22" s="12"/>
      <c r="H22" s="37"/>
      <c r="I22" s="12"/>
      <c r="J22" s="1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8.75" customHeight="1" x14ac:dyDescent="0.2">
      <c r="A23" s="5"/>
      <c r="B23" s="11"/>
      <c r="C23" s="16" t="s">
        <v>9</v>
      </c>
      <c r="D23" s="12"/>
      <c r="E23" s="39"/>
      <c r="F23" s="40" t="s">
        <v>11</v>
      </c>
      <c r="G23" s="12"/>
      <c r="H23" s="37"/>
      <c r="I23" s="12"/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2">
      <c r="A24" s="5"/>
      <c r="B24" s="11"/>
      <c r="C24" s="16"/>
      <c r="D24" s="16"/>
      <c r="E24" s="16"/>
      <c r="F24" s="16"/>
      <c r="G24" s="16"/>
      <c r="H24" s="17"/>
      <c r="I24" s="16"/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x14ac:dyDescent="0.2">
      <c r="A25" s="5"/>
      <c r="B25" s="11"/>
      <c r="C25" s="16" t="s">
        <v>7</v>
      </c>
      <c r="D25" s="16"/>
      <c r="E25" s="14" t="s">
        <v>38</v>
      </c>
      <c r="F25" s="41" t="s">
        <v>46</v>
      </c>
      <c r="G25" s="16"/>
      <c r="H25" s="17"/>
      <c r="I25" s="42">
        <f>IF(H18="NEIN",0,IF(F25="&gt;8h",H54,IF(F25="bis 8h",H55,0)))</f>
        <v>0</v>
      </c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x14ac:dyDescent="0.2">
      <c r="A26" s="5"/>
      <c r="B26" s="11"/>
      <c r="C26" s="16" t="s">
        <v>8</v>
      </c>
      <c r="D26" s="5"/>
      <c r="E26" s="43"/>
      <c r="F26" s="44">
        <f>Abrechnungsformular!H56</f>
        <v>30</v>
      </c>
      <c r="G26" s="40" t="s">
        <v>39</v>
      </c>
      <c r="H26" s="17"/>
      <c r="I26" s="45">
        <f>IF(H18="JA",E23*2*Abrechnungsformular!H56,0)/100</f>
        <v>0</v>
      </c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x14ac:dyDescent="0.2">
      <c r="A27" s="5"/>
      <c r="B27" s="11"/>
      <c r="C27" s="16"/>
      <c r="D27" s="16"/>
      <c r="E27" s="16"/>
      <c r="F27" s="16"/>
      <c r="G27" s="16"/>
      <c r="H27" s="17"/>
      <c r="I27" s="46"/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5" x14ac:dyDescent="0.25">
      <c r="A28" s="5"/>
      <c r="B28" s="11"/>
      <c r="C28" s="26" t="s">
        <v>17</v>
      </c>
      <c r="D28" s="26"/>
      <c r="E28" s="26"/>
      <c r="F28" s="26"/>
      <c r="G28" s="26"/>
      <c r="H28" s="33"/>
      <c r="I28" s="34">
        <f>I26+I25</f>
        <v>0</v>
      </c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x14ac:dyDescent="0.2">
      <c r="A29" s="5"/>
      <c r="B29" s="11"/>
      <c r="C29" s="27"/>
      <c r="D29" s="27"/>
      <c r="E29" s="27"/>
      <c r="F29" s="27"/>
      <c r="G29" s="27"/>
      <c r="H29" s="28"/>
      <c r="I29" s="27"/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8.75" customHeight="1" x14ac:dyDescent="0.25">
      <c r="A30" s="5"/>
      <c r="B30" s="11"/>
      <c r="C30" s="16" t="s">
        <v>31</v>
      </c>
      <c r="D30" s="27"/>
      <c r="E30" s="73"/>
      <c r="F30" s="73"/>
      <c r="G30" s="73"/>
      <c r="H30" s="28"/>
      <c r="I30" s="28"/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x14ac:dyDescent="0.2">
      <c r="A31" s="5"/>
      <c r="B31" s="21"/>
      <c r="C31" s="22"/>
      <c r="D31" s="22"/>
      <c r="E31" s="22"/>
      <c r="F31" s="22"/>
      <c r="G31" s="22"/>
      <c r="H31" s="23"/>
      <c r="I31" s="22"/>
      <c r="J31" s="2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x14ac:dyDescent="0.2">
      <c r="A32" s="5"/>
      <c r="B32" s="7"/>
      <c r="C32" s="8"/>
      <c r="D32" s="8"/>
      <c r="E32" s="8"/>
      <c r="F32" s="8"/>
      <c r="G32" s="8"/>
      <c r="H32" s="9"/>
      <c r="I32" s="8"/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x14ac:dyDescent="0.2">
      <c r="A33" s="5"/>
      <c r="B33" s="11"/>
      <c r="C33" s="16" t="s">
        <v>20</v>
      </c>
      <c r="D33" s="16"/>
      <c r="E33" s="32"/>
      <c r="F33" s="32"/>
      <c r="G33" s="32"/>
      <c r="H33" s="47"/>
      <c r="I33" s="29">
        <f>I15</f>
        <v>0</v>
      </c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x14ac:dyDescent="0.2">
      <c r="A34" s="5"/>
      <c r="B34" s="11"/>
      <c r="C34" s="16" t="s">
        <v>18</v>
      </c>
      <c r="D34" s="16"/>
      <c r="E34" s="32"/>
      <c r="F34" s="32"/>
      <c r="G34" s="32"/>
      <c r="H34" s="47"/>
      <c r="I34" s="29">
        <f>I28</f>
        <v>0</v>
      </c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 thickBot="1" x14ac:dyDescent="0.3">
      <c r="A35" s="5"/>
      <c r="B35" s="11"/>
      <c r="C35" s="26" t="s">
        <v>33</v>
      </c>
      <c r="D35" s="26"/>
      <c r="E35" s="26"/>
      <c r="F35" s="26"/>
      <c r="G35" s="26"/>
      <c r="H35" s="48"/>
      <c r="I35" s="49">
        <f>SUM(I33:I34)</f>
        <v>0</v>
      </c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" x14ac:dyDescent="0.25">
      <c r="A36" s="5"/>
      <c r="B36" s="11"/>
      <c r="C36" s="26"/>
      <c r="D36" s="26"/>
      <c r="E36" s="26"/>
      <c r="F36" s="26"/>
      <c r="G36" s="26"/>
      <c r="H36" s="48"/>
      <c r="I36" s="50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" x14ac:dyDescent="0.25">
      <c r="A37" s="5"/>
      <c r="B37" s="7"/>
      <c r="C37" s="51"/>
      <c r="D37" s="51"/>
      <c r="E37" s="51"/>
      <c r="F37" s="51"/>
      <c r="G37" s="51"/>
      <c r="H37" s="52"/>
      <c r="I37" s="53"/>
      <c r="J37" s="1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x14ac:dyDescent="0.2">
      <c r="A38" s="5"/>
      <c r="B38" s="11"/>
      <c r="C38" s="32" t="s">
        <v>26</v>
      </c>
      <c r="D38" s="27"/>
      <c r="E38" s="27"/>
      <c r="F38" s="27"/>
      <c r="G38" s="32" t="s">
        <v>35</v>
      </c>
      <c r="H38" s="27"/>
      <c r="I38" s="27"/>
      <c r="J38" s="5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8.75" customHeight="1" x14ac:dyDescent="0.2">
      <c r="A39" s="5"/>
      <c r="B39" s="11"/>
      <c r="C39" s="16" t="s">
        <v>27</v>
      </c>
      <c r="D39" s="55"/>
      <c r="E39" s="55"/>
      <c r="F39" s="27"/>
      <c r="G39" s="68" t="s">
        <v>36</v>
      </c>
      <c r="H39" s="68"/>
      <c r="I39" s="68"/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8.75" customHeight="1" x14ac:dyDescent="0.2">
      <c r="A40" s="5"/>
      <c r="B40" s="11"/>
      <c r="C40" s="16" t="s">
        <v>28</v>
      </c>
      <c r="D40" s="56"/>
      <c r="E40" s="56"/>
      <c r="F40" s="27"/>
      <c r="G40" s="68"/>
      <c r="H40" s="68"/>
      <c r="I40" s="68"/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8.75" customHeight="1" x14ac:dyDescent="0.2">
      <c r="A41" s="5"/>
      <c r="B41" s="11"/>
      <c r="C41" s="16" t="s">
        <v>5</v>
      </c>
      <c r="D41" s="57"/>
      <c r="E41" s="57"/>
      <c r="F41" s="27"/>
      <c r="G41" s="27"/>
      <c r="H41" s="28"/>
      <c r="I41" s="27"/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8" customHeight="1" x14ac:dyDescent="0.2">
      <c r="A42" s="5"/>
      <c r="B42" s="11"/>
      <c r="C42" s="27"/>
      <c r="D42" s="27"/>
      <c r="E42" s="27"/>
      <c r="F42" s="27"/>
      <c r="G42" s="64"/>
      <c r="H42" s="64"/>
      <c r="I42" s="64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8" customHeight="1" x14ac:dyDescent="0.2">
      <c r="A43" s="5"/>
      <c r="B43" s="11"/>
      <c r="C43" s="64"/>
      <c r="D43" s="64"/>
      <c r="E43" s="64"/>
      <c r="F43" s="27"/>
      <c r="G43" s="67" t="s">
        <v>32</v>
      </c>
      <c r="H43" s="67"/>
      <c r="I43" s="67"/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5" customHeight="1" x14ac:dyDescent="0.2">
      <c r="A44" s="5"/>
      <c r="B44" s="21"/>
      <c r="C44" s="65" t="s">
        <v>32</v>
      </c>
      <c r="D44" s="65"/>
      <c r="E44" s="65"/>
      <c r="F44" s="22"/>
      <c r="G44" s="66" t="s">
        <v>37</v>
      </c>
      <c r="H44" s="66"/>
      <c r="I44" s="66"/>
      <c r="J44" s="2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x14ac:dyDescent="0.2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x14ac:dyDescent="0.2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x14ac:dyDescent="0.2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x14ac:dyDescent="0.2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5" x14ac:dyDescent="0.25">
      <c r="A49" s="5"/>
      <c r="B49" s="5"/>
      <c r="C49" s="58"/>
      <c r="D49" s="58"/>
      <c r="E49" s="58"/>
      <c r="F49" s="58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5" hidden="1" x14ac:dyDescent="0.25">
      <c r="A50" s="5"/>
      <c r="B50" s="5"/>
      <c r="C50" s="58" t="s">
        <v>46</v>
      </c>
      <c r="D50" s="58"/>
      <c r="E50" s="58"/>
      <c r="F50" s="58"/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idden="1" x14ac:dyDescent="0.2">
      <c r="A51" s="5"/>
      <c r="B51" s="5"/>
      <c r="C51" s="5" t="s">
        <v>3</v>
      </c>
      <c r="D51" s="5"/>
      <c r="E51" s="5"/>
      <c r="F51" s="5"/>
      <c r="G51" s="5"/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idden="1" x14ac:dyDescent="0.2">
      <c r="A52" s="5"/>
      <c r="B52" s="5"/>
      <c r="C52" s="5" t="s">
        <v>4</v>
      </c>
      <c r="D52" s="5"/>
      <c r="E52" s="5"/>
      <c r="F52" s="5"/>
      <c r="G52" s="5"/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idden="1" x14ac:dyDescent="0.2">
      <c r="A53" s="5"/>
      <c r="B53" s="5"/>
      <c r="C53" s="5"/>
      <c r="D53" s="5"/>
      <c r="E53" s="5"/>
      <c r="F53" s="5"/>
      <c r="G53" s="5"/>
      <c r="H53" s="6"/>
      <c r="I53" s="5" t="s">
        <v>46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idden="1" x14ac:dyDescent="0.2">
      <c r="A54" s="5"/>
      <c r="B54" s="5"/>
      <c r="C54" s="3" t="s">
        <v>14</v>
      </c>
      <c r="D54" s="3" t="s">
        <v>6</v>
      </c>
      <c r="E54" s="3" t="s">
        <v>19</v>
      </c>
      <c r="F54" s="5"/>
      <c r="G54" s="4" t="s">
        <v>25</v>
      </c>
      <c r="H54" s="59">
        <v>20</v>
      </c>
      <c r="I54" s="60" t="s">
        <v>47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idden="1" x14ac:dyDescent="0.2">
      <c r="A55" s="5"/>
      <c r="B55" s="5"/>
      <c r="C55" s="4" t="s">
        <v>34</v>
      </c>
      <c r="D55" s="4">
        <v>0</v>
      </c>
      <c r="E55" s="4">
        <v>0</v>
      </c>
      <c r="F55" s="5"/>
      <c r="G55" s="4" t="s">
        <v>25</v>
      </c>
      <c r="H55" s="59">
        <v>14</v>
      </c>
      <c r="I55" s="60" t="s">
        <v>24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idden="1" x14ac:dyDescent="0.2">
      <c r="A56" s="5"/>
      <c r="B56" s="5"/>
      <c r="C56" s="61" t="s">
        <v>21</v>
      </c>
      <c r="D56" s="62">
        <v>4</v>
      </c>
      <c r="E56" s="62">
        <v>350</v>
      </c>
      <c r="F56" s="5"/>
      <c r="G56" s="4" t="s">
        <v>23</v>
      </c>
      <c r="H56" s="60">
        <v>30</v>
      </c>
      <c r="I56" s="6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idden="1" x14ac:dyDescent="0.2">
      <c r="A57" s="5"/>
      <c r="B57" s="5"/>
      <c r="C57" s="61" t="s">
        <v>22</v>
      </c>
      <c r="D57" s="62">
        <v>4</v>
      </c>
      <c r="E57" s="62">
        <v>350</v>
      </c>
      <c r="F57" s="5"/>
      <c r="G57" s="5"/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idden="1" x14ac:dyDescent="0.2">
      <c r="A58" s="5"/>
      <c r="B58" s="5"/>
      <c r="C58" s="61" t="s">
        <v>13</v>
      </c>
      <c r="D58" s="62">
        <v>5</v>
      </c>
      <c r="E58" s="62">
        <v>350</v>
      </c>
      <c r="F58" s="5"/>
      <c r="G58" s="5"/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idden="1" x14ac:dyDescent="0.2">
      <c r="A59" s="5"/>
      <c r="B59" s="5"/>
      <c r="C59" s="61" t="s">
        <v>49</v>
      </c>
      <c r="D59" s="62">
        <v>6</v>
      </c>
      <c r="E59" s="62">
        <v>350</v>
      </c>
      <c r="F59" s="63"/>
      <c r="G59" s="5"/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idden="1" x14ac:dyDescent="0.2">
      <c r="A60" s="5"/>
      <c r="B60" s="5"/>
      <c r="C60" s="61" t="s">
        <v>40</v>
      </c>
      <c r="D60" s="62">
        <v>0</v>
      </c>
      <c r="E60" s="62">
        <v>125</v>
      </c>
      <c r="F60" s="63"/>
      <c r="G60" s="5"/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idden="1" x14ac:dyDescent="0.2">
      <c r="A61" s="5"/>
      <c r="B61" s="5"/>
      <c r="C61" s="61" t="s">
        <v>41</v>
      </c>
      <c r="D61" s="62">
        <v>0</v>
      </c>
      <c r="E61" s="62">
        <v>125</v>
      </c>
      <c r="F61" s="63"/>
      <c r="G61" s="5"/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x14ac:dyDescent="0.2">
      <c r="A62" s="5"/>
      <c r="B62" s="5"/>
      <c r="C62" s="5"/>
      <c r="D62" s="5"/>
      <c r="E62" s="5"/>
      <c r="F62" s="63"/>
      <c r="G62" s="5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x14ac:dyDescent="0.2">
      <c r="A63" s="5"/>
      <c r="B63" s="5"/>
      <c r="C63" s="63"/>
      <c r="D63" s="63"/>
      <c r="E63" s="63"/>
      <c r="F63" s="63"/>
      <c r="G63" s="5"/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x14ac:dyDescent="0.2">
      <c r="A64" s="5"/>
      <c r="B64" s="5"/>
      <c r="C64" s="5"/>
      <c r="D64" s="5"/>
      <c r="E64" s="5"/>
      <c r="F64" s="5"/>
      <c r="G64" s="5"/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x14ac:dyDescent="0.2">
      <c r="A65" s="5"/>
      <c r="B65" s="5"/>
      <c r="C65" s="5"/>
      <c r="D65" s="5"/>
      <c r="E65" s="5"/>
      <c r="F65" s="5"/>
      <c r="G65" s="5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x14ac:dyDescent="0.2">
      <c r="A66" s="5"/>
      <c r="B66" s="5"/>
      <c r="C66" s="5"/>
      <c r="D66" s="5"/>
      <c r="E66" s="5"/>
      <c r="F66" s="5"/>
      <c r="G66" s="5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x14ac:dyDescent="0.2">
      <c r="A67" s="5"/>
      <c r="B67" s="5"/>
      <c r="C67" s="5"/>
      <c r="D67" s="5"/>
      <c r="E67" s="5"/>
      <c r="F67" s="5"/>
      <c r="G67" s="5"/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x14ac:dyDescent="0.2">
      <c r="A68" s="5"/>
      <c r="B68" s="5"/>
      <c r="C68" s="5"/>
      <c r="D68" s="5"/>
      <c r="E68" s="5"/>
      <c r="F68" s="5"/>
      <c r="G68" s="5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x14ac:dyDescent="0.2">
      <c r="A69" s="5"/>
      <c r="B69" s="5"/>
      <c r="C69" s="5"/>
      <c r="D69" s="5"/>
      <c r="E69" s="5"/>
      <c r="F69" s="5"/>
      <c r="G69" s="5"/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x14ac:dyDescent="0.2">
      <c r="A70" s="5"/>
      <c r="B70" s="5"/>
      <c r="C70" s="5"/>
      <c r="D70" s="5"/>
      <c r="E70" s="5"/>
      <c r="F70" s="5"/>
      <c r="G70" s="5"/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x14ac:dyDescent="0.2">
      <c r="A71" s="5"/>
      <c r="B71" s="5"/>
      <c r="C71" s="5"/>
      <c r="D71" s="5"/>
      <c r="E71" s="5"/>
      <c r="F71" s="5"/>
      <c r="G71" s="5"/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x14ac:dyDescent="0.2">
      <c r="A72" s="5"/>
      <c r="B72" s="5"/>
      <c r="C72" s="5"/>
      <c r="D72" s="5"/>
      <c r="E72" s="5"/>
      <c r="F72" s="5"/>
      <c r="G72" s="5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x14ac:dyDescent="0.2">
      <c r="A73" s="5"/>
      <c r="B73" s="5"/>
      <c r="C73" s="5"/>
      <c r="D73" s="5"/>
      <c r="E73" s="5"/>
      <c r="F73" s="5"/>
      <c r="G73" s="5"/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x14ac:dyDescent="0.2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x14ac:dyDescent="0.2">
      <c r="A75" s="5"/>
      <c r="B75" s="5"/>
      <c r="C75" s="5"/>
      <c r="D75" s="5"/>
      <c r="E75" s="5"/>
      <c r="F75" s="5"/>
      <c r="G75" s="5"/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</sheetData>
  <sheetProtection selectLockedCells="1"/>
  <customSheetViews>
    <customSheetView guid="{75E7589C-05AE-4508-AF32-743E4BF3764A}" showPageBreaks="1" showGridLines="0" showRowCol="0" fitToPage="1" printArea="1" showRuler="0" topLeftCell="A18">
      <selection activeCell="I66" sqref="H66:I66"/>
      <pageMargins left="0.59055118110236227" right="0.59055118110236227" top="1.9291338582677167" bottom="0.55118110236220474" header="0.31496062992125984" footer="0.31496062992125984"/>
      <pageSetup paperSize="9" scale="96" fitToHeight="0" orientation="portrait" r:id="rId1"/>
      <headerFooter scaleWithDoc="0">
        <oddHeader>&amp;L&amp;16
Abrechnungsformular - Bezirksturniere&amp;R&amp;18&amp;G</oddHeader>
        <oddFooter>&amp;CAbrechnungsformular zurück an kassenwart@sttv-schwarzwald.de</oddFooter>
      </headerFooter>
    </customSheetView>
  </customSheetViews>
  <mergeCells count="12">
    <mergeCell ref="G39:I40"/>
    <mergeCell ref="H3:I3"/>
    <mergeCell ref="D4:F4"/>
    <mergeCell ref="G21:I21"/>
    <mergeCell ref="D21:E21"/>
    <mergeCell ref="E30:G30"/>
    <mergeCell ref="C10:I10"/>
    <mergeCell ref="C43:E43"/>
    <mergeCell ref="C44:E44"/>
    <mergeCell ref="G42:I42"/>
    <mergeCell ref="G44:I44"/>
    <mergeCell ref="G43:I43"/>
  </mergeCells>
  <conditionalFormatting sqref="D4:F4">
    <cfRule type="containsText" dxfId="2" priority="3" operator="containsText" text="Bitte auswählen">
      <formula>NOT(ISERROR(SEARCH("Bitte auswählen",D4)))</formula>
    </cfRule>
  </conditionalFormatting>
  <conditionalFormatting sqref="H18">
    <cfRule type="containsText" dxfId="1" priority="2" operator="containsText" text="auswählen">
      <formula>NOT(ISERROR(SEARCH("auswählen",H18)))</formula>
    </cfRule>
  </conditionalFormatting>
  <conditionalFormatting sqref="F25">
    <cfRule type="containsText" dxfId="0" priority="1" operator="containsText" text="auswählen">
      <formula>NOT(ISERROR(SEARCH("auswählen",F25)))</formula>
    </cfRule>
  </conditionalFormatting>
  <dataValidations count="3">
    <dataValidation type="list" allowBlank="1" showInputMessage="1" showErrorMessage="1" sqref="H18">
      <formula1>$C$50:$C$52</formula1>
    </dataValidation>
    <dataValidation type="list" allowBlank="1" showInputMessage="1" showErrorMessage="1" sqref="F25">
      <formula1>$I$53:$I$55</formula1>
    </dataValidation>
    <dataValidation type="list" allowBlank="1" showInputMessage="1" showErrorMessage="1" sqref="D4:F4">
      <formula1>$C$55:$C$61</formula1>
    </dataValidation>
  </dataValidations>
  <pageMargins left="0.59055118110236227" right="0.59055118110236227" top="1.9291338582677167" bottom="0.55118110236220474" header="0.31496062992125984" footer="0.31496062992125984"/>
  <pageSetup paperSize="9" scale="96" fitToHeight="0" orientation="portrait" r:id="rId2"/>
  <headerFooter scaleWithDoc="0">
    <oddHeader>&amp;L&amp;16
Abrechnungsformular - Bezirksturniere&amp;R&amp;18&amp;G</oddHeader>
    <oddFooter>&amp;CAbrechnungsformular zurück an claudia.faller@ttbw.de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Abrechnungsformular</vt:lpstr>
      <vt:lpstr>Abrechnungsformular!Druckbereich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faller.neukirch@t-online.de</cp:lastModifiedBy>
  <cp:lastPrinted>2024-02-05T16:24:37Z</cp:lastPrinted>
  <dcterms:created xsi:type="dcterms:W3CDTF">2016-04-01T19:07:31Z</dcterms:created>
  <dcterms:modified xsi:type="dcterms:W3CDTF">2024-02-05T17:04:53Z</dcterms:modified>
</cp:coreProperties>
</file>