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8760"/>
  </bookViews>
  <sheets>
    <sheet name="Abrechnungsformular" sheetId="1" r:id="rId1"/>
  </sheets>
  <definedNames>
    <definedName name="_xlnm.Print_Area" localSheetId="0">Abrechnungsformular!$B$2:$W$60</definedName>
  </definedNames>
  <calcPr calcId="145621"/>
</workbook>
</file>

<file path=xl/calcChain.xml><?xml version="1.0" encoding="utf-8"?>
<calcChain xmlns="http://schemas.openxmlformats.org/spreadsheetml/2006/main">
  <c r="D79" i="1" l="1"/>
  <c r="O64" i="1" l="1"/>
  <c r="Q64" i="1" s="1"/>
  <c r="O65" i="1" s="1"/>
  <c r="C63" i="1"/>
  <c r="D63" i="1" s="1"/>
  <c r="C64" i="1" s="1"/>
  <c r="C62" i="1"/>
  <c r="T30" i="1"/>
  <c r="H65" i="1" l="1"/>
  <c r="D80" i="1"/>
  <c r="H66" i="1"/>
  <c r="H69" i="1"/>
  <c r="H68" i="1"/>
  <c r="H67" i="1"/>
  <c r="H70" i="1" l="1"/>
  <c r="D81" i="1" l="1"/>
  <c r="D82" i="1" s="1"/>
  <c r="T25" i="1" s="1"/>
  <c r="T42" i="1" s="1"/>
</calcChain>
</file>

<file path=xl/sharedStrings.xml><?xml version="1.0" encoding="utf-8"?>
<sst xmlns="http://schemas.openxmlformats.org/spreadsheetml/2006/main" count="87" uniqueCount="68">
  <si>
    <t>IBAN:</t>
  </si>
  <si>
    <t xml:space="preserve">Antragsteller: </t>
  </si>
  <si>
    <t>Bankverbindung:</t>
  </si>
  <si>
    <t>Name, Vorname:</t>
  </si>
  <si>
    <t>Bank:</t>
  </si>
  <si>
    <t>PLZ, Wohnort:</t>
  </si>
  <si>
    <t>BIC:</t>
  </si>
  <si>
    <t>Straße:</t>
  </si>
  <si>
    <t>Einsatz als:</t>
  </si>
  <si>
    <t>Funktionär</t>
  </si>
  <si>
    <t xml:space="preserve">Einsatz bei: </t>
  </si>
  <si>
    <t>Sonstige Veranstaltung</t>
  </si>
  <si>
    <t>Einsatzzeit:</t>
  </si>
  <si>
    <r>
      <rPr>
        <sz val="11"/>
        <color indexed="8"/>
        <rFont val="Arial"/>
        <family val="2"/>
      </rPr>
      <t xml:space="preserve">Datum </t>
    </r>
    <r>
      <rPr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[TT.MM.JJ]</t>
    </r>
  </si>
  <si>
    <r>
      <rPr>
        <sz val="11"/>
        <rFont val="Arial"/>
        <family val="2"/>
      </rPr>
      <t>Uhrzeit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[hh:mm]</t>
    </r>
  </si>
  <si>
    <t>Einsatzort:</t>
  </si>
  <si>
    <t>Beginn:</t>
  </si>
  <si>
    <t>Uhr</t>
  </si>
  <si>
    <t>Ende:</t>
  </si>
  <si>
    <t>Bemerkung:</t>
  </si>
  <si>
    <t>Sitzungsgeld/Tagesgeld:</t>
  </si>
  <si>
    <t>€</t>
  </si>
  <si>
    <t>Fahrtkosten</t>
  </si>
  <si>
    <t>km</t>
  </si>
  <si>
    <t>Fahrtkosten öffentl. Verkehrsmittel:</t>
  </si>
  <si>
    <t>Bel.-Nr.</t>
  </si>
  <si>
    <t>Auslagen:</t>
  </si>
  <si>
    <t>Mit der Unterschrift wird bestätigt, dass die steuerrechtlichen Vorschriften nach dem EStG beachtet werden.</t>
  </si>
  <si>
    <t>Sitzungsgeld</t>
  </si>
  <si>
    <t>(Datum)</t>
  </si>
  <si>
    <t>(Unterschrift)</t>
  </si>
  <si>
    <t>Tagessätze Turniere</t>
  </si>
  <si>
    <t>Turnierleitung</t>
  </si>
  <si>
    <t>Schiedrichter</t>
  </si>
  <si>
    <t>Bezirksmeisterschaften</t>
  </si>
  <si>
    <t>Überweisung:</t>
  </si>
  <si>
    <t>Reisetage:</t>
  </si>
  <si>
    <t>Zeitberechnung</t>
  </si>
  <si>
    <t>Stunden:</t>
  </si>
  <si>
    <t>Stunden</t>
  </si>
  <si>
    <t>Zeitstufe:</t>
  </si>
  <si>
    <t>negativ</t>
  </si>
  <si>
    <t>0-5h</t>
  </si>
  <si>
    <t>5-8h</t>
  </si>
  <si>
    <t>8-10h</t>
  </si>
  <si>
    <t>10-12h</t>
  </si>
  <si>
    <t>12-24h</t>
  </si>
  <si>
    <t>Einsatz bei:</t>
  </si>
  <si>
    <t>Aufwandspauschale(Tagessatz)</t>
  </si>
  <si>
    <t>Bitte auswählen</t>
  </si>
  <si>
    <t>Schiedsrichter</t>
  </si>
  <si>
    <t>Berechnung Aufwandsentschädigung</t>
  </si>
  <si>
    <r>
      <t xml:space="preserve">Aufwendungen  </t>
    </r>
    <r>
      <rPr>
        <sz val="11"/>
        <color indexed="8"/>
        <rFont val="Arial"/>
        <family val="2"/>
      </rPr>
      <t>(lt. Beleg)</t>
    </r>
    <r>
      <rPr>
        <b/>
        <sz val="11"/>
        <color indexed="8"/>
        <rFont val="Arial"/>
        <family val="2"/>
      </rPr>
      <t>:</t>
    </r>
  </si>
  <si>
    <t>Erstattungsbetrag:</t>
  </si>
  <si>
    <t xml:space="preserve">Der Erstattungsbetrag wird auf das oben angegebene Konto überwiesen. </t>
  </si>
  <si>
    <t>gemäß Kostenerstattungsordnung des Bezirks</t>
  </si>
  <si>
    <t>Fahrtkosten: (je km)</t>
  </si>
  <si>
    <t>Ersattungsbeträge gemäß Kostenerstattungsverordnung</t>
  </si>
  <si>
    <t xml:space="preserve">  bis 5h</t>
  </si>
  <si>
    <t xml:space="preserve">  bis 8h</t>
  </si>
  <si>
    <t xml:space="preserve">  bis 10h</t>
  </si>
  <si>
    <t xml:space="preserve">  bis 12h</t>
  </si>
  <si>
    <t xml:space="preserve">  über 12h</t>
  </si>
  <si>
    <t xml:space="preserve">  Bezirksmeisterschaften</t>
  </si>
  <si>
    <t xml:space="preserve">  sonstige Turniere bis 8h</t>
  </si>
  <si>
    <t xml:space="preserve">  sonstige Turniere bis 24h</t>
  </si>
  <si>
    <t>Abrechnungsformular Ehrenamt</t>
  </si>
  <si>
    <t>(für mehrtägige Veranstaltungen ist das TTBW-Abrechnungsformular zu verwenden)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</si>
</sst>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[$-407]d/\ mmmm\ yyyy;@"/>
    <numFmt numFmtId="166" formatCode="dd/mm/yy;@"/>
    <numFmt numFmtId="167" formatCode="[hh]:mm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u/>
      <sz val="13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u/>
      <sz val="13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Arial"/>
      <family val="2"/>
    </font>
    <font>
      <u/>
      <sz val="10"/>
      <color theme="1"/>
      <name val="Arial"/>
      <family val="2"/>
    </font>
    <font>
      <b/>
      <sz val="11"/>
      <color indexed="8"/>
      <name val="Arial"/>
      <family val="2"/>
    </font>
    <font>
      <i/>
      <sz val="11"/>
      <color theme="1"/>
      <name val="Arial"/>
      <family val="2"/>
    </font>
    <font>
      <b/>
      <u/>
      <sz val="11"/>
      <name val="Arial"/>
      <family val="2"/>
    </font>
    <font>
      <b/>
      <i/>
      <sz val="12"/>
      <name val="Arial"/>
      <family val="2"/>
    </font>
    <font>
      <b/>
      <sz val="10"/>
      <color theme="1"/>
      <name val="Arial"/>
      <family val="2"/>
    </font>
    <font>
      <sz val="11"/>
      <color theme="0" tint="-0.249977111117893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6E6E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8">
    <xf numFmtId="0" fontId="0" fillId="0" borderId="0" xfId="0"/>
    <xf numFmtId="0" fontId="1" fillId="0" borderId="0" xfId="0" applyFont="1" applyFill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64" fontId="4" fillId="0" borderId="0" xfId="0" applyNumberFormat="1" applyFont="1" applyFill="1" applyAlignment="1" applyProtection="1">
      <alignment horizontal="right" indent="1"/>
    </xf>
    <xf numFmtId="0" fontId="4" fillId="0" borderId="0" xfId="0" applyFont="1" applyFill="1" applyAlignment="1" applyProtection="1">
      <alignment horizontal="center"/>
    </xf>
    <xf numFmtId="0" fontId="1" fillId="0" borderId="4" xfId="0" applyFont="1" applyFill="1" applyBorder="1" applyProtection="1"/>
    <xf numFmtId="0" fontId="1" fillId="0" borderId="7" xfId="0" applyFont="1" applyFill="1" applyBorder="1" applyProtection="1"/>
    <xf numFmtId="0" fontId="1" fillId="0" borderId="10" xfId="0" applyFont="1" applyFill="1" applyBorder="1" applyProtection="1"/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1" fillId="0" borderId="3" xfId="0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right" indent="1"/>
    </xf>
    <xf numFmtId="0" fontId="4" fillId="0" borderId="3" xfId="0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 applyProtection="1">
      <alignment horizontal="left" indent="1"/>
    </xf>
    <xf numFmtId="49" fontId="10" fillId="0" borderId="0" xfId="1" applyNumberFormat="1" applyFont="1" applyFill="1" applyBorder="1" applyAlignment="1" applyProtection="1">
      <alignment horizontal="left" indent="1"/>
    </xf>
    <xf numFmtId="0" fontId="1" fillId="0" borderId="5" xfId="0" applyFont="1" applyFill="1" applyBorder="1" applyProtection="1"/>
    <xf numFmtId="164" fontId="4" fillId="0" borderId="0" xfId="0" applyNumberFormat="1" applyFont="1" applyFill="1" applyBorder="1" applyAlignment="1" applyProtection="1">
      <alignment horizontal="right" indent="1"/>
    </xf>
    <xf numFmtId="0" fontId="1" fillId="0" borderId="0" xfId="0" applyFont="1" applyFill="1" applyBorder="1" applyAlignment="1" applyProtection="1"/>
    <xf numFmtId="49" fontId="3" fillId="0" borderId="0" xfId="1" applyNumberFormat="1" applyFont="1" applyFill="1" applyBorder="1" applyAlignment="1" applyProtection="1">
      <alignment horizontal="center" vertical="center"/>
    </xf>
    <xf numFmtId="166" fontId="1" fillId="3" borderId="6" xfId="0" applyNumberFormat="1" applyFont="1" applyFill="1" applyBorder="1" applyAlignment="1" applyProtection="1">
      <protection locked="0"/>
    </xf>
    <xf numFmtId="49" fontId="3" fillId="0" borderId="0" xfId="1" applyNumberFormat="1" applyFont="1" applyFill="1" applyBorder="1" applyAlignment="1" applyProtection="1">
      <alignment horizontal="left" vertical="center"/>
    </xf>
    <xf numFmtId="49" fontId="7" fillId="0" borderId="5" xfId="1" applyNumberFormat="1" applyFont="1" applyFill="1" applyBorder="1" applyAlignment="1" applyProtection="1">
      <alignment horizontal="right" vertical="center" indent="1"/>
    </xf>
    <xf numFmtId="49" fontId="7" fillId="0" borderId="0" xfId="1" applyNumberFormat="1" applyFont="1" applyFill="1" applyBorder="1" applyAlignment="1" applyProtection="1">
      <alignment horizontal="right" vertical="center" indent="1"/>
    </xf>
    <xf numFmtId="166" fontId="1" fillId="0" borderId="0" xfId="0" applyNumberFormat="1" applyFont="1" applyFill="1" applyBorder="1" applyAlignment="1" applyProtection="1">
      <alignment horizontal="center"/>
    </xf>
    <xf numFmtId="0" fontId="1" fillId="0" borderId="11" xfId="0" applyFont="1" applyFill="1" applyBorder="1" applyProtection="1"/>
    <xf numFmtId="167" fontId="3" fillId="0" borderId="0" xfId="1" applyNumberFormat="1" applyFont="1" applyFill="1" applyBorder="1" applyAlignment="1" applyProtection="1">
      <alignment vertical="center"/>
    </xf>
    <xf numFmtId="49" fontId="3" fillId="0" borderId="5" xfId="1" applyNumberFormat="1" applyFont="1" applyFill="1" applyBorder="1" applyAlignment="1" applyProtection="1">
      <alignment horizontal="right" vertical="center" indent="1"/>
    </xf>
    <xf numFmtId="0" fontId="1" fillId="0" borderId="0" xfId="0" applyFont="1" applyFill="1" applyBorder="1" applyAlignment="1" applyProtection="1">
      <alignment horizontal="right" indent="1"/>
    </xf>
    <xf numFmtId="0" fontId="1" fillId="0" borderId="11" xfId="0" applyFont="1" applyFill="1" applyBorder="1" applyAlignment="1" applyProtection="1">
      <alignment horizontal="center"/>
    </xf>
    <xf numFmtId="0" fontId="1" fillId="0" borderId="9" xfId="0" applyFont="1" applyFill="1" applyBorder="1" applyProtection="1"/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right" indent="1"/>
    </xf>
    <xf numFmtId="0" fontId="4" fillId="0" borderId="1" xfId="0" applyFont="1" applyFill="1" applyBorder="1" applyAlignment="1" applyProtection="1">
      <alignment horizontal="center"/>
    </xf>
    <xf numFmtId="0" fontId="16" fillId="0" borderId="5" xfId="0" applyFont="1" applyFill="1" applyBorder="1" applyAlignment="1" applyProtection="1">
      <alignment horizontal="left" indent="1"/>
    </xf>
    <xf numFmtId="0" fontId="16" fillId="0" borderId="0" xfId="0" applyFont="1" applyFill="1" applyBorder="1" applyAlignment="1" applyProtection="1">
      <alignment horizontal="left" indent="1"/>
    </xf>
    <xf numFmtId="0" fontId="1" fillId="0" borderId="0" xfId="0" applyFont="1" applyFill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vertical="center"/>
    </xf>
    <xf numFmtId="4" fontId="17" fillId="0" borderId="6" xfId="0" applyNumberFormat="1" applyFont="1" applyFill="1" applyBorder="1" applyAlignment="1" applyProtection="1">
      <alignment horizontal="right" vertical="center" indent="1"/>
    </xf>
    <xf numFmtId="0" fontId="2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vertical="center"/>
    </xf>
    <xf numFmtId="0" fontId="16" fillId="0" borderId="5" xfId="0" applyFont="1" applyFill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horizontal="left" indent="1"/>
    </xf>
    <xf numFmtId="0" fontId="19" fillId="0" borderId="0" xfId="0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indent="1"/>
    </xf>
    <xf numFmtId="0" fontId="1" fillId="0" borderId="5" xfId="0" applyFont="1" applyFill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vertical="center"/>
    </xf>
    <xf numFmtId="4" fontId="17" fillId="0" borderId="0" xfId="0" applyNumberFormat="1" applyFont="1" applyFill="1" applyBorder="1" applyAlignment="1" applyProtection="1">
      <alignment horizontal="right" vertical="center" indent="1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4" fontId="17" fillId="3" borderId="6" xfId="0" applyNumberFormat="1" applyFont="1" applyFill="1" applyBorder="1" applyAlignment="1" applyProtection="1">
      <alignment horizontal="right" vertical="center" indent="1"/>
      <protection locked="0"/>
    </xf>
    <xf numFmtId="49" fontId="1" fillId="0" borderId="5" xfId="0" applyNumberFormat="1" applyFont="1" applyFill="1" applyBorder="1" applyAlignment="1" applyProtection="1">
      <alignment horizontal="left" vertical="center" indent="1"/>
    </xf>
    <xf numFmtId="49" fontId="1" fillId="0" borderId="0" xfId="0" applyNumberFormat="1" applyFont="1" applyFill="1" applyBorder="1" applyAlignment="1" applyProtection="1">
      <alignment horizontal="left" vertical="center" indent="1"/>
    </xf>
    <xf numFmtId="49" fontId="1" fillId="0" borderId="0" xfId="0" applyNumberFormat="1" applyFont="1" applyFill="1" applyBorder="1" applyAlignment="1" applyProtection="1">
      <alignment horizontal="center" vertical="center"/>
    </xf>
    <xf numFmtId="4" fontId="17" fillId="3" borderId="0" xfId="0" applyNumberFormat="1" applyFont="1" applyFill="1" applyBorder="1" applyAlignment="1" applyProtection="1">
      <alignment horizontal="right" vertical="center" indent="1"/>
      <protection locked="0"/>
    </xf>
    <xf numFmtId="49" fontId="2" fillId="0" borderId="5" xfId="0" applyNumberFormat="1" applyFont="1" applyFill="1" applyBorder="1" applyAlignment="1" applyProtection="1">
      <alignment horizontal="left" vertical="center" indent="1"/>
    </xf>
    <xf numFmtId="49" fontId="2" fillId="0" borderId="0" xfId="0" applyNumberFormat="1" applyFont="1" applyFill="1" applyBorder="1" applyAlignment="1" applyProtection="1">
      <alignment horizontal="left" vertical="center" indent="1"/>
    </xf>
    <xf numFmtId="49" fontId="1" fillId="0" borderId="12" xfId="0" applyNumberFormat="1" applyFont="1" applyFill="1" applyBorder="1" applyAlignment="1" applyProtection="1">
      <alignment horizontal="left" vertical="center"/>
    </xf>
    <xf numFmtId="49" fontId="1" fillId="0" borderId="12" xfId="0" applyNumberFormat="1" applyFont="1" applyFill="1" applyBorder="1" applyAlignment="1" applyProtection="1">
      <alignment vertical="center"/>
    </xf>
    <xf numFmtId="49" fontId="1" fillId="0" borderId="12" xfId="0" applyNumberFormat="1" applyFont="1" applyFill="1" applyBorder="1" applyAlignment="1" applyProtection="1">
      <alignment horizontal="right" vertical="center"/>
    </xf>
    <xf numFmtId="49" fontId="1" fillId="0" borderId="12" xfId="0" applyNumberFormat="1" applyFont="1" applyFill="1" applyBorder="1" applyAlignment="1" applyProtection="1">
      <alignment horizontal="center" vertical="center"/>
    </xf>
    <xf numFmtId="4" fontId="17" fillId="0" borderId="12" xfId="0" applyNumberFormat="1" applyFont="1" applyFill="1" applyBorder="1" applyAlignment="1" applyProtection="1">
      <alignment horizontal="right" vertical="center" indent="1"/>
    </xf>
    <xf numFmtId="0" fontId="1" fillId="0" borderId="12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 indent="1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49" fontId="22" fillId="0" borderId="5" xfId="1" applyNumberFormat="1" applyFont="1" applyFill="1" applyBorder="1" applyAlignment="1" applyProtection="1">
      <alignment vertical="center"/>
    </xf>
    <xf numFmtId="49" fontId="22" fillId="0" borderId="0" xfId="1" applyNumberFormat="1" applyFont="1" applyFill="1" applyBorder="1" applyAlignment="1" applyProtection="1">
      <alignment vertical="center"/>
    </xf>
    <xf numFmtId="49" fontId="22" fillId="0" borderId="7" xfId="1" applyNumberFormat="1" applyFont="1" applyFill="1" applyBorder="1" applyAlignment="1" applyProtection="1">
      <alignment vertical="center"/>
    </xf>
    <xf numFmtId="0" fontId="21" fillId="0" borderId="5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49" fontId="5" fillId="0" borderId="5" xfId="1" applyNumberFormat="1" applyFont="1" applyFill="1" applyBorder="1" applyAlignment="1" applyProtection="1">
      <alignment horizontal="left" vertical="center"/>
    </xf>
    <xf numFmtId="164" fontId="5" fillId="0" borderId="0" xfId="1" applyNumberFormat="1" applyFont="1" applyFill="1" applyBorder="1" applyAlignment="1" applyProtection="1">
      <alignment horizontal="left" vertical="center"/>
    </xf>
    <xf numFmtId="164" fontId="5" fillId="0" borderId="0" xfId="1" applyNumberFormat="1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horizontal="center"/>
    </xf>
    <xf numFmtId="49" fontId="3" fillId="0" borderId="7" xfId="1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 wrapText="1"/>
    </xf>
    <xf numFmtId="49" fontId="15" fillId="0" borderId="5" xfId="0" applyNumberFormat="1" applyFont="1" applyFill="1" applyBorder="1" applyAlignment="1" applyProtection="1">
      <alignment vertical="center" wrapText="1"/>
    </xf>
    <xf numFmtId="49" fontId="15" fillId="0" borderId="5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 applyProtection="1">
      <alignment vertical="center"/>
    </xf>
    <xf numFmtId="49" fontId="24" fillId="0" borderId="0" xfId="0" applyNumberFormat="1" applyFont="1" applyFill="1" applyBorder="1" applyAlignment="1" applyProtection="1">
      <alignment vertical="center"/>
    </xf>
    <xf numFmtId="49" fontId="15" fillId="0" borderId="5" xfId="0" applyNumberFormat="1" applyFont="1" applyFill="1" applyBorder="1" applyAlignment="1" applyProtection="1">
      <alignment vertical="center"/>
    </xf>
    <xf numFmtId="164" fontId="15" fillId="0" borderId="0" xfId="0" applyNumberFormat="1" applyFont="1" applyFill="1" applyBorder="1" applyAlignment="1" applyProtection="1">
      <alignment vertical="center"/>
    </xf>
    <xf numFmtId="49" fontId="22" fillId="0" borderId="7" xfId="1" applyNumberFormat="1" applyFont="1" applyFill="1" applyBorder="1" applyAlignment="1" applyProtection="1">
      <alignment horizontal="left" vertical="center"/>
    </xf>
    <xf numFmtId="49" fontId="15" fillId="0" borderId="11" xfId="0" applyNumberFormat="1" applyFont="1" applyFill="1" applyBorder="1" applyAlignment="1" applyProtection="1">
      <alignment vertical="center"/>
    </xf>
    <xf numFmtId="0" fontId="15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right"/>
    </xf>
    <xf numFmtId="1" fontId="1" fillId="0" borderId="0" xfId="0" applyNumberFormat="1" applyFont="1" applyFill="1" applyAlignment="1" applyProtection="1">
      <alignment horizontal="left"/>
    </xf>
    <xf numFmtId="49" fontId="15" fillId="0" borderId="10" xfId="0" applyNumberFormat="1" applyFont="1" applyFill="1" applyBorder="1" applyAlignment="1" applyProtection="1">
      <alignment vertical="center"/>
    </xf>
    <xf numFmtId="167" fontId="1" fillId="0" borderId="0" xfId="0" applyNumberFormat="1" applyFont="1" applyFill="1" applyAlignment="1" applyProtection="1">
      <alignment horizontal="left"/>
    </xf>
    <xf numFmtId="2" fontId="1" fillId="0" borderId="0" xfId="0" applyNumberFormat="1" applyFont="1" applyFill="1" applyProtection="1"/>
    <xf numFmtId="0" fontId="1" fillId="0" borderId="0" xfId="0" applyFont="1" applyFill="1" applyAlignment="1" applyProtection="1"/>
    <xf numFmtId="2" fontId="1" fillId="0" borderId="0" xfId="0" applyNumberFormat="1" applyFont="1" applyFill="1" applyAlignment="1" applyProtection="1">
      <alignment horizontal="left"/>
    </xf>
    <xf numFmtId="0" fontId="1" fillId="0" borderId="0" xfId="0" applyFont="1" applyFill="1" applyAlignment="1" applyProtection="1">
      <alignment horizontal="right" indent="2"/>
    </xf>
    <xf numFmtId="2" fontId="1" fillId="0" borderId="0" xfId="0" applyNumberFormat="1" applyFont="1" applyFill="1" applyAlignment="1" applyProtection="1">
      <alignment horizontal="center"/>
    </xf>
    <xf numFmtId="2" fontId="1" fillId="0" borderId="0" xfId="0" applyNumberFormat="1" applyFont="1" applyFill="1" applyAlignment="1" applyProtection="1"/>
    <xf numFmtId="16" fontId="1" fillId="0" borderId="0" xfId="0" applyNumberFormat="1" applyFont="1" applyFill="1" applyAlignment="1" applyProtection="1"/>
    <xf numFmtId="0" fontId="25" fillId="0" borderId="0" xfId="0" applyFont="1" applyFill="1" applyProtection="1"/>
    <xf numFmtId="0" fontId="15" fillId="0" borderId="0" xfId="0" applyFont="1" applyFill="1" applyBorder="1" applyProtection="1"/>
    <xf numFmtId="0" fontId="1" fillId="0" borderId="5" xfId="0" applyFont="1" applyFill="1" applyBorder="1" applyAlignment="1" applyProtection="1">
      <alignment vertical="center"/>
    </xf>
    <xf numFmtId="49" fontId="15" fillId="0" borderId="1" xfId="0" applyNumberFormat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vertical="center"/>
    </xf>
    <xf numFmtId="49" fontId="1" fillId="0" borderId="5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</xf>
    <xf numFmtId="49" fontId="7" fillId="0" borderId="5" xfId="1" applyNumberFormat="1" applyFont="1" applyFill="1" applyBorder="1" applyAlignment="1" applyProtection="1">
      <alignment vertical="center"/>
    </xf>
    <xf numFmtId="49" fontId="7" fillId="0" borderId="0" xfId="1" applyNumberFormat="1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49" fontId="8" fillId="0" borderId="0" xfId="1" applyNumberFormat="1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164" fontId="4" fillId="0" borderId="3" xfId="0" applyNumberFormat="1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/>
    </xf>
    <xf numFmtId="49" fontId="17" fillId="0" borderId="12" xfId="0" applyNumberFormat="1" applyFont="1" applyFill="1" applyBorder="1" applyAlignment="1" applyProtection="1">
      <alignment vertical="center"/>
      <protection locked="0"/>
    </xf>
    <xf numFmtId="49" fontId="1" fillId="0" borderId="12" xfId="0" applyNumberFormat="1" applyFont="1" applyFill="1" applyBorder="1" applyAlignment="1" applyProtection="1">
      <alignment vertical="center"/>
      <protection locked="0"/>
    </xf>
    <xf numFmtId="4" fontId="17" fillId="3" borderId="12" xfId="0" applyNumberFormat="1" applyFont="1" applyFill="1" applyBorder="1" applyAlignment="1" applyProtection="1">
      <alignment horizontal="right" vertical="center" indent="1"/>
      <protection locked="0"/>
    </xf>
    <xf numFmtId="0" fontId="2" fillId="0" borderId="12" xfId="0" applyFont="1" applyFill="1" applyBorder="1" applyAlignment="1" applyProtection="1">
      <alignment vertical="center"/>
    </xf>
    <xf numFmtId="0" fontId="18" fillId="0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left" vertical="center" indent="1"/>
    </xf>
    <xf numFmtId="0" fontId="1" fillId="2" borderId="14" xfId="0" applyFont="1" applyFill="1" applyBorder="1" applyAlignment="1" applyProtection="1">
      <alignment horizontal="left" vertical="center" indent="1"/>
    </xf>
    <xf numFmtId="0" fontId="1" fillId="2" borderId="15" xfId="0" applyFont="1" applyFill="1" applyBorder="1" applyAlignment="1" applyProtection="1">
      <alignment horizontal="left" vertical="center" indent="1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/>
    <xf numFmtId="49" fontId="15" fillId="0" borderId="7" xfId="0" applyNumberFormat="1" applyFont="1" applyFill="1" applyBorder="1" applyAlignment="1" applyProtection="1">
      <alignment vertical="center"/>
    </xf>
    <xf numFmtId="49" fontId="15" fillId="0" borderId="7" xfId="0" applyNumberFormat="1" applyFont="1" applyFill="1" applyBorder="1" applyAlignment="1" applyProtection="1">
      <alignment vertical="center" wrapText="1"/>
    </xf>
    <xf numFmtId="49" fontId="24" fillId="0" borderId="7" xfId="0" applyNumberFormat="1" applyFont="1" applyFill="1" applyBorder="1" applyAlignment="1" applyProtection="1">
      <alignment vertical="center"/>
    </xf>
    <xf numFmtId="164" fontId="15" fillId="0" borderId="7" xfId="0" applyNumberFormat="1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/>
    <xf numFmtId="0" fontId="15" fillId="0" borderId="5" xfId="0" applyFont="1" applyFill="1" applyBorder="1" applyAlignment="1" applyProtection="1"/>
    <xf numFmtId="0" fontId="1" fillId="0" borderId="0" xfId="0" applyFont="1" applyFill="1" applyBorder="1" applyAlignment="1" applyProtection="1">
      <alignment horizontal="left"/>
    </xf>
    <xf numFmtId="49" fontId="8" fillId="0" borderId="11" xfId="1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left" indent="1"/>
    </xf>
    <xf numFmtId="0" fontId="4" fillId="0" borderId="0" xfId="0" applyFont="1" applyFill="1" applyBorder="1" applyAlignment="1" applyProtection="1">
      <alignment horizontal="left"/>
    </xf>
    <xf numFmtId="164" fontId="1" fillId="0" borderId="0" xfId="0" applyNumberFormat="1" applyFont="1" applyFill="1" applyAlignment="1" applyProtection="1">
      <alignment horizontal="left"/>
    </xf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left"/>
    </xf>
    <xf numFmtId="2" fontId="1" fillId="0" borderId="0" xfId="0" applyNumberFormat="1" applyFont="1" applyFill="1" applyAlignment="1" applyProtection="1">
      <alignment horizontal="left"/>
    </xf>
    <xf numFmtId="0" fontId="26" fillId="2" borderId="14" xfId="0" applyFont="1" applyFill="1" applyBorder="1" applyAlignment="1" applyProtection="1">
      <alignment horizontal="center" vertical="center"/>
    </xf>
    <xf numFmtId="0" fontId="26" fillId="2" borderId="13" xfId="0" applyFont="1" applyFill="1" applyBorder="1" applyAlignment="1" applyProtection="1">
      <alignment horizontal="center" vertical="center"/>
    </xf>
    <xf numFmtId="0" fontId="26" fillId="2" borderId="15" xfId="0" applyFont="1" applyFill="1" applyBorder="1" applyAlignment="1" applyProtection="1">
      <alignment horizontal="center" vertical="center"/>
    </xf>
    <xf numFmtId="165" fontId="9" fillId="3" borderId="0" xfId="1" applyNumberFormat="1" applyFont="1" applyFill="1" applyBorder="1" applyAlignment="1" applyProtection="1">
      <alignment horizontal="center"/>
      <protection locked="0"/>
    </xf>
    <xf numFmtId="165" fontId="9" fillId="3" borderId="6" xfId="1" applyNumberFormat="1" applyFont="1" applyFill="1" applyBorder="1" applyAlignment="1" applyProtection="1">
      <alignment horizontal="center"/>
      <protection locked="0"/>
    </xf>
    <xf numFmtId="49" fontId="8" fillId="0" borderId="11" xfId="1" applyNumberFormat="1" applyFont="1" applyFill="1" applyBorder="1" applyAlignment="1" applyProtection="1">
      <alignment horizontal="center" vertical="center"/>
    </xf>
    <xf numFmtId="49" fontId="23" fillId="3" borderId="0" xfId="1" applyNumberFormat="1" applyFont="1" applyFill="1" applyBorder="1" applyAlignment="1" applyProtection="1">
      <alignment horizontal="center"/>
      <protection locked="0"/>
    </xf>
    <xf numFmtId="49" fontId="23" fillId="3" borderId="6" xfId="1" applyNumberFormat="1" applyFont="1" applyFill="1" applyBorder="1" applyAlignment="1" applyProtection="1">
      <alignment horizontal="center"/>
      <protection locked="0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/>
    </xf>
    <xf numFmtId="167" fontId="1" fillId="0" borderId="0" xfId="0" applyNumberFormat="1" applyFont="1" applyFill="1" applyAlignment="1" applyProtection="1">
      <alignment horizontal="left"/>
    </xf>
    <xf numFmtId="2" fontId="1" fillId="0" borderId="0" xfId="0" applyNumberFormat="1" applyFont="1" applyFill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49" fontId="8" fillId="0" borderId="0" xfId="1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 wrapText="1"/>
    </xf>
    <xf numFmtId="49" fontId="5" fillId="0" borderId="0" xfId="1" applyNumberFormat="1" applyFont="1" applyFill="1" applyBorder="1" applyAlignment="1" applyProtection="1">
      <alignment vertical="center"/>
    </xf>
    <xf numFmtId="49" fontId="5" fillId="0" borderId="7" xfId="1" applyNumberFormat="1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horizontal="left" vertical="center" indent="1"/>
    </xf>
    <xf numFmtId="0" fontId="1" fillId="0" borderId="1" xfId="0" applyFont="1" applyFill="1" applyBorder="1" applyAlignment="1" applyProtection="1">
      <alignment horizontal="left" vertical="center" indent="1"/>
    </xf>
    <xf numFmtId="0" fontId="1" fillId="0" borderId="10" xfId="0" applyFont="1" applyFill="1" applyBorder="1" applyAlignment="1" applyProtection="1">
      <alignment horizontal="left" vertical="center" indent="1"/>
    </xf>
    <xf numFmtId="0" fontId="21" fillId="0" borderId="5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7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6" fillId="0" borderId="5" xfId="0" applyFont="1" applyFill="1" applyBorder="1" applyAlignment="1" applyProtection="1">
      <alignment horizontal="left" indent="1"/>
    </xf>
    <xf numFmtId="0" fontId="16" fillId="0" borderId="0" xfId="0" applyFont="1" applyFill="1" applyBorder="1" applyAlignment="1" applyProtection="1">
      <alignment horizontal="left" indent="1"/>
    </xf>
    <xf numFmtId="49" fontId="2" fillId="0" borderId="5" xfId="0" applyNumberFormat="1" applyFont="1" applyFill="1" applyBorder="1" applyAlignment="1" applyProtection="1">
      <alignment horizontal="left" vertical="center" indent="1"/>
    </xf>
    <xf numFmtId="49" fontId="2" fillId="0" borderId="0" xfId="0" applyNumberFormat="1" applyFont="1" applyFill="1" applyBorder="1" applyAlignment="1" applyProtection="1">
      <alignment horizontal="left" vertical="center" indent="1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/>
    </xf>
    <xf numFmtId="49" fontId="1" fillId="3" borderId="6" xfId="0" applyNumberFormat="1" applyFont="1" applyFill="1" applyBorder="1" applyAlignment="1" applyProtection="1">
      <alignment horizontal="right" vertical="center" indent="1"/>
      <protection locked="0"/>
    </xf>
    <xf numFmtId="0" fontId="1" fillId="2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wrapText="1"/>
    </xf>
    <xf numFmtId="0" fontId="15" fillId="0" borderId="1" xfId="0" applyFont="1" applyFill="1" applyBorder="1" applyAlignment="1" applyProtection="1">
      <alignment horizontal="center" wrapText="1"/>
    </xf>
    <xf numFmtId="49" fontId="5" fillId="0" borderId="0" xfId="1" applyNumberFormat="1" applyFont="1" applyFill="1" applyBorder="1" applyAlignment="1" applyProtection="1">
      <alignment horizontal="center" wrapText="1"/>
    </xf>
    <xf numFmtId="49" fontId="5" fillId="0" borderId="0" xfId="1" applyNumberFormat="1" applyFont="1" applyFill="1" applyBorder="1" applyAlignment="1" applyProtection="1">
      <alignment horizontal="center"/>
    </xf>
    <xf numFmtId="49" fontId="5" fillId="0" borderId="1" xfId="1" applyNumberFormat="1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left"/>
    </xf>
    <xf numFmtId="49" fontId="7" fillId="0" borderId="5" xfId="1" applyNumberFormat="1" applyFont="1" applyFill="1" applyBorder="1" applyAlignment="1" applyProtection="1">
      <alignment horizontal="right" vertical="center" indent="1"/>
    </xf>
    <xf numFmtId="49" fontId="7" fillId="0" borderId="0" xfId="1" applyNumberFormat="1" applyFont="1" applyFill="1" applyBorder="1" applyAlignment="1" applyProtection="1">
      <alignment horizontal="right" vertical="center" indent="1"/>
    </xf>
    <xf numFmtId="167" fontId="3" fillId="3" borderId="6" xfId="1" applyNumberFormat="1" applyFont="1" applyFill="1" applyBorder="1" applyAlignment="1" applyProtection="1">
      <alignment horizontal="center"/>
      <protection locked="0"/>
    </xf>
    <xf numFmtId="49" fontId="8" fillId="0" borderId="5" xfId="1" applyNumberFormat="1" applyFont="1" applyFill="1" applyBorder="1" applyAlignment="1" applyProtection="1">
      <alignment horizontal="right" vertical="center" indent="1"/>
    </xf>
    <xf numFmtId="49" fontId="8" fillId="0" borderId="0" xfId="1" applyNumberFormat="1" applyFont="1" applyFill="1" applyBorder="1" applyAlignment="1" applyProtection="1">
      <alignment horizontal="right" vertical="center" indent="1"/>
    </xf>
    <xf numFmtId="49" fontId="4" fillId="3" borderId="0" xfId="0" applyNumberFormat="1" applyFont="1" applyFill="1" applyBorder="1" applyAlignment="1" applyProtection="1">
      <alignment horizontal="left" indent="1"/>
      <protection locked="0"/>
    </xf>
    <xf numFmtId="49" fontId="9" fillId="3" borderId="11" xfId="1" applyNumberFormat="1" applyFont="1" applyFill="1" applyBorder="1" applyAlignment="1" applyProtection="1">
      <alignment horizontal="left" indent="1"/>
      <protection locked="0"/>
    </xf>
    <xf numFmtId="0" fontId="4" fillId="3" borderId="8" xfId="0" applyFont="1" applyFill="1" applyBorder="1" applyAlignment="1" applyProtection="1">
      <alignment horizontal="left"/>
      <protection locked="0"/>
    </xf>
    <xf numFmtId="0" fontId="4" fillId="3" borderId="11" xfId="0" applyFont="1" applyFill="1" applyBorder="1" applyAlignment="1" applyProtection="1">
      <alignment horizontal="left"/>
      <protection locked="0"/>
    </xf>
    <xf numFmtId="49" fontId="7" fillId="0" borderId="5" xfId="1" applyNumberFormat="1" applyFont="1" applyFill="1" applyBorder="1" applyAlignment="1" applyProtection="1">
      <alignment horizontal="left" vertical="center" indent="1"/>
    </xf>
    <xf numFmtId="49" fontId="7" fillId="0" borderId="0" xfId="1" applyNumberFormat="1" applyFont="1" applyFill="1" applyBorder="1" applyAlignment="1" applyProtection="1">
      <alignment horizontal="left" vertical="center" indent="1"/>
    </xf>
    <xf numFmtId="49" fontId="4" fillId="3" borderId="6" xfId="0" applyNumberFormat="1" applyFont="1" applyFill="1" applyBorder="1" applyAlignment="1" applyProtection="1">
      <alignment horizontal="left" indent="1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164" fontId="15" fillId="0" borderId="0" xfId="0" applyNumberFormat="1" applyFont="1" applyFill="1" applyBorder="1" applyAlignment="1" applyProtection="1">
      <alignment horizontal="center" vertical="center"/>
    </xf>
    <xf numFmtId="49" fontId="7" fillId="0" borderId="5" xfId="1" applyNumberFormat="1" applyFont="1" applyFill="1" applyBorder="1" applyAlignment="1" applyProtection="1">
      <alignment horizontal="right" vertical="center"/>
    </xf>
    <xf numFmtId="49" fontId="7" fillId="0" borderId="0" xfId="1" applyNumberFormat="1" applyFont="1" applyFill="1" applyBorder="1" applyAlignment="1" applyProtection="1">
      <alignment horizontal="right" vertical="center"/>
    </xf>
    <xf numFmtId="49" fontId="1" fillId="3" borderId="6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</xf>
    <xf numFmtId="49" fontId="2" fillId="0" borderId="5" xfId="0" applyNumberFormat="1" applyFont="1" applyFill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right" vertical="center"/>
    </xf>
  </cellXfs>
  <cellStyles count="2">
    <cellStyle name="Standard" xfId="0" builtinId="0"/>
    <cellStyle name="Standard 2" xfId="1"/>
  </cellStyles>
  <dxfs count="2"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6"/>
  <sheetViews>
    <sheetView showGridLines="0" showRowColHeaders="0" tabSelected="1" zoomScaleNormal="100" workbookViewId="0">
      <selection activeCell="N48" sqref="N48:P49"/>
    </sheetView>
  </sheetViews>
  <sheetFormatPr baseColWidth="10" defaultRowHeight="14.25" x14ac:dyDescent="0.2"/>
  <cols>
    <col min="1" max="1" width="1.7109375" style="2" customWidth="1"/>
    <col min="2" max="2" width="16.7109375" style="2" customWidth="1"/>
    <col min="3" max="3" width="12.7109375" style="2" customWidth="1"/>
    <col min="4" max="4" width="9.7109375" style="2" customWidth="1"/>
    <col min="5" max="5" width="2.7109375" style="2" customWidth="1"/>
    <col min="6" max="6" width="4.7109375" style="3" customWidth="1"/>
    <col min="7" max="7" width="3.7109375" style="2" customWidth="1"/>
    <col min="8" max="8" width="4.7109375" style="2" customWidth="1"/>
    <col min="9" max="9" width="1.7109375" style="2" customWidth="1"/>
    <col min="10" max="10" width="4.7109375" style="2" customWidth="1"/>
    <col min="11" max="11" width="0" style="2" hidden="1" customWidth="1"/>
    <col min="12" max="12" width="2.7109375" style="2" customWidth="1"/>
    <col min="13" max="13" width="4.7109375" style="2" customWidth="1"/>
    <col min="14" max="14" width="7.7109375" style="2" customWidth="1"/>
    <col min="15" max="15" width="2.7109375" style="2" customWidth="1"/>
    <col min="16" max="16" width="7.7109375" style="2" customWidth="1"/>
    <col min="17" max="17" width="2.7109375" style="2" customWidth="1"/>
    <col min="18" max="18" width="7.7109375" style="2" customWidth="1"/>
    <col min="19" max="19" width="2.7109375" style="2" customWidth="1"/>
    <col min="20" max="20" width="11.7109375" style="2" customWidth="1"/>
    <col min="21" max="21" width="3.7109375" style="2" customWidth="1"/>
    <col min="22" max="22" width="11.7109375" style="2" customWidth="1"/>
    <col min="23" max="23" width="2.7109375" style="2" customWidth="1"/>
    <col min="24" max="16384" width="11.42578125" style="2"/>
  </cols>
  <sheetData>
    <row r="1" spans="2:23" x14ac:dyDescent="0.2">
      <c r="B1" s="2" t="s">
        <v>66</v>
      </c>
    </row>
    <row r="2" spans="2:23" s="1" customFormat="1" ht="14.25" customHeight="1" x14ac:dyDescent="0.2">
      <c r="B2" s="75"/>
      <c r="C2" s="76"/>
      <c r="D2" s="76"/>
      <c r="E2" s="76"/>
      <c r="F2" s="16"/>
      <c r="G2" s="16"/>
      <c r="H2" s="16"/>
      <c r="I2" s="16"/>
      <c r="J2" s="16"/>
      <c r="K2" s="16">
        <v>2</v>
      </c>
      <c r="L2" s="16"/>
      <c r="M2" s="76"/>
      <c r="N2" s="75"/>
      <c r="O2" s="76"/>
      <c r="P2" s="76"/>
      <c r="Q2" s="76"/>
      <c r="R2" s="76"/>
      <c r="S2" s="76"/>
      <c r="T2" s="17"/>
      <c r="U2" s="76"/>
      <c r="V2" s="18"/>
      <c r="W2" s="77"/>
    </row>
    <row r="3" spans="2:23" s="1" customFormat="1" ht="14.25" customHeight="1" x14ac:dyDescent="0.2">
      <c r="B3" s="212" t="s">
        <v>1</v>
      </c>
      <c r="C3" s="213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207" t="s">
        <v>2</v>
      </c>
      <c r="O3" s="208"/>
      <c r="P3" s="208"/>
      <c r="Q3" s="208"/>
      <c r="R3" s="208"/>
      <c r="S3" s="180"/>
      <c r="T3" s="180"/>
      <c r="U3" s="180"/>
      <c r="V3" s="180"/>
      <c r="W3" s="12"/>
    </row>
    <row r="4" spans="2:23" s="1" customFormat="1" ht="24" customHeight="1" x14ac:dyDescent="0.2">
      <c r="B4" s="201" t="s">
        <v>3</v>
      </c>
      <c r="C4" s="202"/>
      <c r="D4" s="210"/>
      <c r="E4" s="210"/>
      <c r="F4" s="210"/>
      <c r="G4" s="210"/>
      <c r="H4" s="210"/>
      <c r="I4" s="210"/>
      <c r="J4" s="210"/>
      <c r="K4" s="210"/>
      <c r="L4" s="210"/>
      <c r="M4" s="114"/>
      <c r="N4" s="201" t="s">
        <v>4</v>
      </c>
      <c r="O4" s="202"/>
      <c r="P4" s="202"/>
      <c r="Q4" s="202"/>
      <c r="R4" s="209"/>
      <c r="S4" s="209"/>
      <c r="T4" s="209"/>
      <c r="U4" s="209"/>
      <c r="V4" s="209"/>
      <c r="W4" s="12"/>
    </row>
    <row r="5" spans="2:23" s="1" customFormat="1" ht="24" customHeight="1" x14ac:dyDescent="0.2">
      <c r="B5" s="201" t="s">
        <v>5</v>
      </c>
      <c r="C5" s="202"/>
      <c r="D5" s="205"/>
      <c r="E5" s="205"/>
      <c r="F5" s="205"/>
      <c r="G5" s="205"/>
      <c r="H5" s="205"/>
      <c r="I5" s="205"/>
      <c r="J5" s="205"/>
      <c r="K5" s="205"/>
      <c r="L5" s="205"/>
      <c r="M5" s="114"/>
      <c r="N5" s="201" t="s">
        <v>6</v>
      </c>
      <c r="O5" s="202"/>
      <c r="P5" s="202"/>
      <c r="Q5" s="202"/>
      <c r="R5" s="203"/>
      <c r="S5" s="203"/>
      <c r="T5" s="203"/>
      <c r="U5" s="203"/>
      <c r="V5" s="203"/>
      <c r="W5" s="12"/>
    </row>
    <row r="6" spans="2:23" s="1" customFormat="1" ht="24" customHeight="1" x14ac:dyDescent="0.2">
      <c r="B6" s="201" t="s">
        <v>7</v>
      </c>
      <c r="C6" s="202"/>
      <c r="D6" s="206"/>
      <c r="E6" s="206"/>
      <c r="F6" s="206"/>
      <c r="G6" s="206"/>
      <c r="H6" s="206"/>
      <c r="I6" s="206"/>
      <c r="J6" s="206"/>
      <c r="K6" s="206"/>
      <c r="L6" s="206"/>
      <c r="M6" s="114"/>
      <c r="N6" s="201" t="s">
        <v>0</v>
      </c>
      <c r="O6" s="202"/>
      <c r="P6" s="202"/>
      <c r="Q6" s="202"/>
      <c r="R6" s="204"/>
      <c r="S6" s="204"/>
      <c r="T6" s="204"/>
      <c r="U6" s="204"/>
      <c r="V6" s="204"/>
      <c r="W6" s="12"/>
    </row>
    <row r="7" spans="2:23" s="1" customFormat="1" ht="14.25" customHeight="1" x14ac:dyDescent="0.2">
      <c r="B7" s="35"/>
      <c r="C7" s="36"/>
      <c r="D7" s="36"/>
      <c r="E7" s="36"/>
      <c r="F7" s="37"/>
      <c r="G7" s="37"/>
      <c r="H7" s="37"/>
      <c r="I7" s="37"/>
      <c r="J7" s="37"/>
      <c r="K7" s="37"/>
      <c r="L7" s="37"/>
      <c r="M7" s="36"/>
      <c r="N7" s="35"/>
      <c r="O7" s="36"/>
      <c r="P7" s="36"/>
      <c r="Q7" s="36"/>
      <c r="R7" s="36"/>
      <c r="S7" s="36"/>
      <c r="T7" s="38"/>
      <c r="U7" s="36"/>
      <c r="V7" s="39"/>
      <c r="W7" s="13"/>
    </row>
    <row r="8" spans="2:23" s="1" customFormat="1" ht="14.25" customHeight="1" x14ac:dyDescent="0.2">
      <c r="B8" s="14"/>
      <c r="C8" s="15"/>
      <c r="D8" s="15"/>
      <c r="E8" s="15"/>
      <c r="F8" s="16"/>
      <c r="G8" s="16"/>
      <c r="H8" s="16"/>
      <c r="I8" s="16"/>
      <c r="J8" s="16"/>
      <c r="K8" s="16"/>
      <c r="L8" s="16"/>
      <c r="M8" s="15"/>
      <c r="N8" s="15"/>
      <c r="O8" s="15"/>
      <c r="P8" s="15"/>
      <c r="Q8" s="15"/>
      <c r="R8" s="15"/>
      <c r="S8" s="15"/>
      <c r="T8" s="17"/>
      <c r="U8" s="15"/>
      <c r="V8" s="18"/>
      <c r="W8" s="11"/>
    </row>
    <row r="9" spans="2:23" s="1" customFormat="1" ht="23.25" customHeight="1" x14ac:dyDescent="0.25">
      <c r="B9" s="19" t="s">
        <v>8</v>
      </c>
      <c r="C9" s="191" t="s">
        <v>49</v>
      </c>
      <c r="D9" s="191"/>
      <c r="E9" s="191"/>
      <c r="F9" s="191"/>
      <c r="G9" s="191"/>
      <c r="H9" s="191"/>
      <c r="I9" s="191"/>
      <c r="J9" s="8"/>
      <c r="K9" s="8"/>
      <c r="L9" s="8"/>
      <c r="M9" s="4"/>
      <c r="N9" s="20" t="s">
        <v>10</v>
      </c>
      <c r="O9" s="4"/>
      <c r="P9" s="4"/>
      <c r="Q9" s="4"/>
      <c r="R9" s="191" t="s">
        <v>49</v>
      </c>
      <c r="S9" s="191"/>
      <c r="T9" s="191"/>
      <c r="U9" s="191"/>
      <c r="V9" s="191"/>
      <c r="W9" s="12"/>
    </row>
    <row r="10" spans="2:23" s="1" customFormat="1" ht="14.25" customHeight="1" x14ac:dyDescent="0.2">
      <c r="B10" s="21"/>
      <c r="C10" s="4"/>
      <c r="D10" s="4"/>
      <c r="E10" s="4"/>
      <c r="F10" s="8"/>
      <c r="G10" s="8"/>
      <c r="H10" s="8"/>
      <c r="I10" s="8"/>
      <c r="J10" s="8"/>
      <c r="K10" s="8"/>
      <c r="L10" s="8"/>
      <c r="M10" s="4"/>
      <c r="N10" s="4"/>
      <c r="O10" s="4"/>
      <c r="P10" s="4"/>
      <c r="Q10" s="4"/>
      <c r="R10" s="144"/>
      <c r="S10" s="144"/>
      <c r="T10" s="146"/>
      <c r="U10" s="144"/>
      <c r="V10" s="147"/>
      <c r="W10" s="12"/>
    </row>
    <row r="11" spans="2:23" s="1" customFormat="1" ht="24" customHeight="1" x14ac:dyDescent="0.25">
      <c r="B11" s="19" t="s">
        <v>12</v>
      </c>
      <c r="C11" s="4"/>
      <c r="D11" s="192" t="s">
        <v>13</v>
      </c>
      <c r="E11" s="4"/>
      <c r="F11" s="194" t="s">
        <v>14</v>
      </c>
      <c r="G11" s="195"/>
      <c r="H11" s="195"/>
      <c r="I11" s="8"/>
      <c r="J11" s="23"/>
      <c r="K11" s="23"/>
      <c r="L11" s="23"/>
      <c r="M11" s="23"/>
      <c r="N11" s="20" t="s">
        <v>15</v>
      </c>
      <c r="O11" s="23"/>
      <c r="P11" s="23"/>
      <c r="Q11" s="23"/>
      <c r="R11" s="197"/>
      <c r="S11" s="197"/>
      <c r="T11" s="197"/>
      <c r="U11" s="197"/>
      <c r="V11" s="197"/>
      <c r="W11" s="12"/>
    </row>
    <row r="12" spans="2:23" s="1" customFormat="1" ht="14.25" customHeight="1" x14ac:dyDescent="0.2">
      <c r="B12" s="21"/>
      <c r="C12" s="4"/>
      <c r="D12" s="193"/>
      <c r="E12" s="111"/>
      <c r="F12" s="196"/>
      <c r="G12" s="196"/>
      <c r="H12" s="196"/>
      <c r="I12" s="4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12"/>
    </row>
    <row r="13" spans="2:23" s="1" customFormat="1" ht="14.25" customHeight="1" x14ac:dyDescent="0.2">
      <c r="B13" s="21"/>
      <c r="C13" s="4"/>
      <c r="D13" s="4"/>
      <c r="E13" s="4"/>
      <c r="F13" s="8"/>
      <c r="G13" s="24"/>
      <c r="H13" s="24"/>
      <c r="I13" s="4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12"/>
    </row>
    <row r="14" spans="2:23" s="1" customFormat="1" ht="18" customHeight="1" x14ac:dyDescent="0.2">
      <c r="B14" s="198" t="s">
        <v>16</v>
      </c>
      <c r="C14" s="199"/>
      <c r="D14" s="25"/>
      <c r="E14" s="4"/>
      <c r="F14" s="200"/>
      <c r="G14" s="200"/>
      <c r="H14" s="26" t="s">
        <v>17</v>
      </c>
      <c r="I14" s="4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12"/>
    </row>
    <row r="15" spans="2:23" s="1" customFormat="1" ht="14.25" customHeight="1" x14ac:dyDescent="0.2">
      <c r="B15" s="27"/>
      <c r="C15" s="28"/>
      <c r="D15" s="29"/>
      <c r="E15" s="4"/>
      <c r="F15" s="29"/>
      <c r="G15" s="29"/>
      <c r="H15" s="30"/>
      <c r="I15" s="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12"/>
    </row>
    <row r="16" spans="2:23" s="1" customFormat="1" ht="18" customHeight="1" x14ac:dyDescent="0.2">
      <c r="B16" s="198" t="s">
        <v>18</v>
      </c>
      <c r="C16" s="199"/>
      <c r="D16" s="29"/>
      <c r="E16" s="4"/>
      <c r="F16" s="200"/>
      <c r="G16" s="200"/>
      <c r="H16" s="26" t="s">
        <v>17</v>
      </c>
      <c r="I16" s="31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12"/>
    </row>
    <row r="17" spans="2:24" s="1" customFormat="1" ht="14.25" customHeight="1" x14ac:dyDescent="0.2">
      <c r="B17" s="32"/>
      <c r="C17" s="33"/>
      <c r="D17" s="4"/>
      <c r="E17" s="4"/>
      <c r="F17" s="8"/>
      <c r="G17" s="8"/>
      <c r="H17" s="34"/>
      <c r="I17" s="8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12"/>
    </row>
    <row r="18" spans="2:24" s="1" customFormat="1" ht="24" customHeight="1" x14ac:dyDescent="0.25">
      <c r="B18" s="19" t="s">
        <v>19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12"/>
    </row>
    <row r="19" spans="2:24" s="1" customFormat="1" ht="14.25" customHeight="1" x14ac:dyDescent="0.2">
      <c r="B19" s="21"/>
      <c r="C19" s="144"/>
      <c r="D19" s="144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12"/>
    </row>
    <row r="20" spans="2:24" s="1" customFormat="1" ht="24" customHeight="1" x14ac:dyDescent="0.2">
      <c r="B20" s="21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12"/>
    </row>
    <row r="21" spans="2:24" s="1" customFormat="1" ht="14.25" customHeight="1" x14ac:dyDescent="0.2">
      <c r="B21" s="35"/>
      <c r="C21" s="36"/>
      <c r="D21" s="36"/>
      <c r="E21" s="36"/>
      <c r="F21" s="37"/>
      <c r="G21" s="37"/>
      <c r="H21" s="37"/>
      <c r="I21" s="37"/>
      <c r="J21" s="37"/>
      <c r="K21" s="37"/>
      <c r="L21" s="37"/>
      <c r="M21" s="36"/>
      <c r="N21" s="36"/>
      <c r="O21" s="36"/>
      <c r="P21" s="36"/>
      <c r="Q21" s="36"/>
      <c r="R21" s="36"/>
      <c r="S21" s="36"/>
      <c r="T21" s="38"/>
      <c r="U21" s="36"/>
      <c r="V21" s="39"/>
      <c r="W21" s="13"/>
      <c r="X21" s="4"/>
    </row>
    <row r="22" spans="2:24" s="1" customFormat="1" ht="14.25" customHeight="1" x14ac:dyDescent="0.2">
      <c r="B22" s="14"/>
      <c r="C22" s="15"/>
      <c r="D22" s="15"/>
      <c r="E22" s="15"/>
      <c r="F22" s="16"/>
      <c r="G22" s="16"/>
      <c r="H22" s="16"/>
      <c r="I22" s="16"/>
      <c r="J22" s="16"/>
      <c r="K22" s="16"/>
      <c r="L22" s="16"/>
      <c r="M22" s="15"/>
      <c r="N22" s="15"/>
      <c r="O22" s="15"/>
      <c r="P22" s="15"/>
      <c r="Q22" s="15"/>
      <c r="R22" s="15"/>
      <c r="S22" s="15"/>
      <c r="T22" s="17"/>
      <c r="U22" s="15"/>
      <c r="V22" s="18"/>
      <c r="W22" s="11"/>
      <c r="X22" s="4"/>
    </row>
    <row r="23" spans="2:24" s="1" customFormat="1" ht="14.25" customHeight="1" x14ac:dyDescent="0.25">
      <c r="B23" s="184" t="s">
        <v>20</v>
      </c>
      <c r="C23" s="185"/>
      <c r="D23" s="185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12"/>
    </row>
    <row r="24" spans="2:24" s="1" customFormat="1" ht="14.25" customHeight="1" x14ac:dyDescent="0.25">
      <c r="B24" s="40"/>
      <c r="C24" s="41"/>
      <c r="D24" s="41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12"/>
    </row>
    <row r="25" spans="2:24" s="42" customFormat="1" ht="14.25" customHeight="1" x14ac:dyDescent="0.2">
      <c r="B25" s="216"/>
      <c r="C25" s="217"/>
      <c r="D25" s="43"/>
      <c r="E25" s="180" t="s">
        <v>55</v>
      </c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44"/>
      <c r="S25" s="45"/>
      <c r="T25" s="46">
        <f>D82</f>
        <v>0</v>
      </c>
      <c r="U25" s="47" t="s">
        <v>21</v>
      </c>
      <c r="V25" s="48"/>
      <c r="W25" s="49"/>
    </row>
    <row r="26" spans="2:24" s="1" customFormat="1" ht="14.25" customHeight="1" x14ac:dyDescent="0.2">
      <c r="B26" s="50"/>
      <c r="C26" s="51"/>
      <c r="D26" s="51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4"/>
      <c r="S26" s="4"/>
      <c r="T26" s="22"/>
      <c r="U26" s="4"/>
      <c r="V26" s="48"/>
      <c r="W26" s="12"/>
    </row>
    <row r="27" spans="2:24" s="1" customFormat="1" ht="14.25" customHeight="1" x14ac:dyDescent="0.25">
      <c r="B27" s="184" t="s">
        <v>22</v>
      </c>
      <c r="C27" s="185"/>
      <c r="D27" s="185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4"/>
      <c r="S27" s="4"/>
      <c r="T27" s="22"/>
      <c r="U27" s="4"/>
      <c r="V27" s="52"/>
      <c r="W27" s="12"/>
    </row>
    <row r="28" spans="2:24" s="1" customFormat="1" ht="14.25" customHeight="1" x14ac:dyDescent="0.2">
      <c r="B28" s="50"/>
      <c r="C28" s="51"/>
      <c r="D28" s="51"/>
      <c r="E28" s="4"/>
      <c r="F28" s="8"/>
      <c r="G28" s="8"/>
      <c r="H28" s="8"/>
      <c r="I28" s="8"/>
      <c r="J28" s="8"/>
      <c r="K28" s="8"/>
      <c r="L28" s="8"/>
      <c r="M28" s="4"/>
      <c r="N28" s="4"/>
      <c r="O28" s="4"/>
      <c r="P28" s="4"/>
      <c r="Q28" s="4"/>
      <c r="R28" s="4"/>
      <c r="S28" s="4"/>
      <c r="T28" s="22"/>
      <c r="U28" s="4"/>
      <c r="V28" s="48"/>
      <c r="W28" s="12"/>
    </row>
    <row r="29" spans="2:24" s="1" customFormat="1" ht="14.25" customHeight="1" x14ac:dyDescent="0.2">
      <c r="B29" s="50"/>
      <c r="C29" s="51"/>
      <c r="D29" s="51"/>
      <c r="E29" s="4"/>
      <c r="F29" s="8"/>
      <c r="G29" s="8"/>
      <c r="H29" s="8"/>
      <c r="I29" s="8"/>
      <c r="J29" s="8"/>
      <c r="K29" s="8"/>
      <c r="L29" s="8"/>
      <c r="M29" s="4"/>
      <c r="N29" s="4"/>
      <c r="O29" s="4"/>
      <c r="P29" s="4"/>
      <c r="Q29" s="4"/>
      <c r="R29" s="4"/>
      <c r="S29" s="4"/>
      <c r="T29" s="53"/>
      <c r="U29" s="4"/>
      <c r="V29" s="48"/>
      <c r="W29" s="12"/>
    </row>
    <row r="30" spans="2:24" s="42" customFormat="1" ht="24" customHeight="1" x14ac:dyDescent="0.25">
      <c r="B30" s="186" t="s">
        <v>56</v>
      </c>
      <c r="C30" s="187"/>
      <c r="D30" s="43">
        <v>0.3</v>
      </c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45"/>
      <c r="P30" s="190"/>
      <c r="Q30" s="190"/>
      <c r="R30" s="44" t="s">
        <v>23</v>
      </c>
      <c r="S30" s="45"/>
      <c r="T30" s="46" t="str">
        <f>IF(P30&gt;0,P30*D30,"")</f>
        <v/>
      </c>
      <c r="U30" s="47" t="s">
        <v>21</v>
      </c>
      <c r="V30" s="48"/>
      <c r="W30" s="49"/>
    </row>
    <row r="31" spans="2:24" s="42" customFormat="1" ht="14.25" customHeight="1" x14ac:dyDescent="0.25">
      <c r="B31" s="54"/>
      <c r="C31" s="55"/>
      <c r="D31" s="55"/>
      <c r="E31" s="56"/>
      <c r="F31" s="5"/>
      <c r="G31" s="5"/>
      <c r="H31" s="5"/>
      <c r="I31" s="5"/>
      <c r="J31" s="5"/>
      <c r="K31" s="5"/>
      <c r="L31" s="5"/>
      <c r="M31" s="56"/>
      <c r="N31" s="56"/>
      <c r="O31" s="56"/>
      <c r="P31" s="56"/>
      <c r="Q31" s="56"/>
      <c r="R31" s="56"/>
      <c r="S31" s="56"/>
      <c r="T31" s="57"/>
      <c r="U31" s="56"/>
      <c r="V31" s="48"/>
      <c r="W31" s="49"/>
    </row>
    <row r="32" spans="2:24" s="42" customFormat="1" ht="24" customHeight="1" x14ac:dyDescent="0.25">
      <c r="B32" s="186" t="s">
        <v>24</v>
      </c>
      <c r="C32" s="187"/>
      <c r="D32" s="187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9" t="s">
        <v>25</v>
      </c>
      <c r="Q32" s="189"/>
      <c r="R32" s="58"/>
      <c r="S32" s="45"/>
      <c r="T32" s="59"/>
      <c r="U32" s="47" t="s">
        <v>21</v>
      </c>
      <c r="V32" s="48"/>
      <c r="W32" s="49"/>
    </row>
    <row r="33" spans="2:23" s="42" customFormat="1" ht="14.25" customHeight="1" x14ac:dyDescent="0.25">
      <c r="B33" s="60"/>
      <c r="C33" s="61"/>
      <c r="D33" s="61"/>
      <c r="E33" s="45"/>
      <c r="F33" s="62"/>
      <c r="G33" s="62"/>
      <c r="H33" s="62"/>
      <c r="I33" s="62"/>
      <c r="J33" s="62"/>
      <c r="K33" s="62"/>
      <c r="L33" s="62"/>
      <c r="M33" s="45"/>
      <c r="N33" s="45"/>
      <c r="O33" s="45"/>
      <c r="P33" s="45"/>
      <c r="Q33" s="45"/>
      <c r="R33" s="45"/>
      <c r="S33" s="45"/>
      <c r="T33" s="57"/>
      <c r="U33" s="56"/>
      <c r="V33" s="48"/>
      <c r="W33" s="49"/>
    </row>
    <row r="34" spans="2:23" s="42" customFormat="1" ht="14.25" customHeight="1" x14ac:dyDescent="0.25">
      <c r="B34" s="184" t="s">
        <v>26</v>
      </c>
      <c r="C34" s="185"/>
      <c r="D34" s="185"/>
      <c r="E34" s="56"/>
      <c r="F34" s="5"/>
      <c r="G34" s="5"/>
      <c r="H34" s="5"/>
      <c r="I34" s="5"/>
      <c r="J34" s="5"/>
      <c r="K34" s="5"/>
      <c r="L34" s="5"/>
      <c r="M34" s="56"/>
      <c r="N34" s="56"/>
      <c r="O34" s="56"/>
      <c r="P34" s="56"/>
      <c r="Q34" s="56"/>
      <c r="R34" s="56"/>
      <c r="S34" s="56"/>
      <c r="T34" s="57"/>
      <c r="U34" s="56"/>
      <c r="V34" s="48"/>
      <c r="W34" s="49"/>
    </row>
    <row r="35" spans="2:23" s="1" customFormat="1" ht="14.25" customHeight="1" x14ac:dyDescent="0.2">
      <c r="B35" s="50"/>
      <c r="C35" s="51"/>
      <c r="D35" s="51"/>
      <c r="E35" s="4"/>
      <c r="F35" s="8"/>
      <c r="G35" s="8"/>
      <c r="H35" s="8"/>
      <c r="I35" s="8"/>
      <c r="J35" s="8"/>
      <c r="K35" s="8"/>
      <c r="L35" s="8"/>
      <c r="M35" s="4"/>
      <c r="N35" s="4"/>
      <c r="O35" s="4"/>
      <c r="P35" s="4"/>
      <c r="Q35" s="4"/>
      <c r="R35" s="4"/>
      <c r="S35" s="4"/>
      <c r="T35" s="22"/>
      <c r="U35" s="4"/>
      <c r="V35" s="48"/>
      <c r="W35" s="12"/>
    </row>
    <row r="36" spans="2:23" s="1" customFormat="1" ht="14.25" customHeight="1" x14ac:dyDescent="0.2">
      <c r="B36" s="50"/>
      <c r="C36" s="51"/>
      <c r="D36" s="51"/>
      <c r="E36" s="4"/>
      <c r="F36" s="8"/>
      <c r="G36" s="8"/>
      <c r="H36" s="8"/>
      <c r="I36" s="8"/>
      <c r="J36" s="8"/>
      <c r="K36" s="8"/>
      <c r="L36" s="8"/>
      <c r="M36" s="4"/>
      <c r="N36" s="4"/>
      <c r="O36" s="4"/>
      <c r="P36" s="4"/>
      <c r="Q36" s="4"/>
      <c r="R36" s="4"/>
      <c r="S36" s="4"/>
      <c r="T36" s="53"/>
      <c r="U36" s="4"/>
      <c r="V36" s="48"/>
      <c r="W36" s="12"/>
    </row>
    <row r="37" spans="2:23" s="42" customFormat="1" ht="24" customHeight="1" x14ac:dyDescent="0.25">
      <c r="B37" s="186" t="s">
        <v>52</v>
      </c>
      <c r="C37" s="187"/>
      <c r="D37" s="187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9" t="s">
        <v>25</v>
      </c>
      <c r="Q37" s="189"/>
      <c r="R37" s="58"/>
      <c r="S37" s="45"/>
      <c r="T37" s="63"/>
      <c r="U37" s="47" t="s">
        <v>21</v>
      </c>
      <c r="V37" s="48"/>
      <c r="W37" s="49"/>
    </row>
    <row r="38" spans="2:23" s="42" customFormat="1" ht="14.25" customHeight="1" x14ac:dyDescent="0.25">
      <c r="B38" s="64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49"/>
    </row>
    <row r="39" spans="2:23" s="42" customFormat="1" ht="24" customHeight="1" x14ac:dyDescent="0.25">
      <c r="B39" s="64"/>
      <c r="C39" s="65"/>
      <c r="D39" s="65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9" t="s">
        <v>25</v>
      </c>
      <c r="Q39" s="189"/>
      <c r="R39" s="58"/>
      <c r="S39" s="45"/>
      <c r="T39" s="63"/>
      <c r="U39" s="47" t="s">
        <v>21</v>
      </c>
      <c r="V39" s="48"/>
      <c r="W39" s="49"/>
    </row>
    <row r="40" spans="2:23" s="42" customFormat="1" ht="14.25" customHeight="1" thickBot="1" x14ac:dyDescent="0.3">
      <c r="B40" s="64"/>
      <c r="C40" s="65"/>
      <c r="D40" s="65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7"/>
      <c r="P40" s="68"/>
      <c r="Q40" s="68"/>
      <c r="R40" s="69"/>
      <c r="S40" s="67"/>
      <c r="T40" s="70"/>
      <c r="U40" s="71"/>
      <c r="V40" s="72"/>
      <c r="W40" s="49"/>
    </row>
    <row r="41" spans="2:23" s="42" customFormat="1" ht="14.25" customHeight="1" thickTop="1" x14ac:dyDescent="0.25">
      <c r="B41" s="54"/>
      <c r="C41" s="55"/>
      <c r="D41" s="55"/>
      <c r="E41" s="56"/>
      <c r="F41" s="5"/>
      <c r="G41" s="5"/>
      <c r="H41" s="5"/>
      <c r="I41" s="5"/>
      <c r="J41" s="5"/>
      <c r="K41" s="5"/>
      <c r="L41" s="5"/>
      <c r="M41" s="56"/>
      <c r="N41" s="56"/>
      <c r="O41" s="56"/>
      <c r="P41" s="56"/>
      <c r="Q41" s="56"/>
      <c r="R41" s="56"/>
      <c r="S41" s="56"/>
      <c r="T41" s="73"/>
      <c r="U41" s="56"/>
      <c r="V41" s="74"/>
      <c r="W41" s="49"/>
    </row>
    <row r="42" spans="2:23" s="42" customFormat="1" ht="24" customHeight="1" thickBot="1" x14ac:dyDescent="0.3">
      <c r="B42" s="115"/>
      <c r="C42" s="116"/>
      <c r="D42" s="116"/>
      <c r="E42" s="127" t="s">
        <v>53</v>
      </c>
      <c r="F42" s="127"/>
      <c r="G42" s="127"/>
      <c r="H42" s="127"/>
      <c r="I42" s="127"/>
      <c r="J42" s="127"/>
      <c r="K42" s="128"/>
      <c r="L42" s="128"/>
      <c r="M42" s="128"/>
      <c r="N42" s="128"/>
      <c r="O42" s="128"/>
      <c r="P42" s="128"/>
      <c r="Q42" s="128"/>
      <c r="R42" s="128"/>
      <c r="S42" s="67"/>
      <c r="T42" s="129">
        <f>SUM(T25,T30,T32,T37,T39)</f>
        <v>0</v>
      </c>
      <c r="U42" s="130" t="s">
        <v>21</v>
      </c>
      <c r="V42" s="131"/>
      <c r="W42" s="49"/>
    </row>
    <row r="43" spans="2:23" s="42" customFormat="1" ht="14.25" customHeight="1" thickTop="1" x14ac:dyDescent="0.25">
      <c r="B43" s="174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6"/>
    </row>
    <row r="44" spans="2:23" s="56" customFormat="1" ht="14.25" customHeight="1" x14ac:dyDescent="0.25">
      <c r="B44" s="133" t="s">
        <v>57</v>
      </c>
      <c r="C44" s="132"/>
      <c r="D44" s="132"/>
      <c r="E44" s="132"/>
      <c r="F44" s="132"/>
      <c r="G44" s="132"/>
      <c r="H44" s="132"/>
      <c r="I44" s="132"/>
      <c r="J44" s="134"/>
      <c r="K44" s="5"/>
      <c r="L44" s="125"/>
      <c r="M44" s="122"/>
      <c r="N44" s="122"/>
      <c r="O44" s="122"/>
      <c r="P44" s="122"/>
      <c r="Q44" s="122"/>
      <c r="R44" s="122"/>
      <c r="S44" s="122"/>
      <c r="T44" s="123"/>
      <c r="U44" s="122"/>
      <c r="V44" s="124"/>
      <c r="W44" s="126"/>
    </row>
    <row r="45" spans="2:23" s="1" customFormat="1" ht="14.25" customHeight="1" x14ac:dyDescent="0.2">
      <c r="B45" s="112"/>
      <c r="C45" s="56"/>
      <c r="D45" s="56"/>
      <c r="E45" s="56"/>
      <c r="F45" s="5"/>
      <c r="G45" s="5"/>
      <c r="H45" s="5"/>
      <c r="I45" s="5"/>
      <c r="J45" s="135"/>
      <c r="K45" s="79"/>
      <c r="L45" s="177" t="s">
        <v>27</v>
      </c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8"/>
    </row>
    <row r="46" spans="2:23" s="1" customFormat="1" ht="14.25" customHeight="1" x14ac:dyDescent="0.25">
      <c r="B46" s="184" t="s">
        <v>28</v>
      </c>
      <c r="C46" s="185"/>
      <c r="D46" s="185"/>
      <c r="E46" s="79"/>
      <c r="F46" s="79"/>
      <c r="G46" s="79"/>
      <c r="H46" s="79"/>
      <c r="I46" s="79"/>
      <c r="J46" s="80"/>
      <c r="K46" s="79"/>
      <c r="L46" s="177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8"/>
    </row>
    <row r="47" spans="2:23" s="1" customFormat="1" ht="14.25" customHeight="1" x14ac:dyDescent="0.2">
      <c r="B47" s="78"/>
      <c r="C47" s="79"/>
      <c r="D47" s="79"/>
      <c r="E47" s="79"/>
      <c r="F47" s="79"/>
      <c r="G47" s="79"/>
      <c r="H47" s="79"/>
      <c r="I47" s="79"/>
      <c r="J47" s="80"/>
      <c r="K47" s="85"/>
      <c r="L47" s="81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3"/>
    </row>
    <row r="48" spans="2:23" s="1" customFormat="1" ht="14.25" customHeight="1" x14ac:dyDescent="0.25">
      <c r="B48" s="143" t="s">
        <v>58</v>
      </c>
      <c r="C48" s="85">
        <v>5</v>
      </c>
      <c r="D48" s="142"/>
      <c r="E48" s="23"/>
      <c r="F48" s="23"/>
      <c r="G48" s="23"/>
      <c r="H48" s="23"/>
      <c r="I48" s="23"/>
      <c r="J48" s="136"/>
      <c r="K48" s="86"/>
      <c r="L48" s="179"/>
      <c r="M48" s="180"/>
      <c r="N48" s="156"/>
      <c r="O48" s="156"/>
      <c r="P48" s="156"/>
      <c r="Q48" s="121"/>
      <c r="R48" s="159"/>
      <c r="S48" s="159"/>
      <c r="T48" s="159"/>
      <c r="U48" s="159"/>
      <c r="V48" s="159"/>
      <c r="W48" s="181"/>
    </row>
    <row r="49" spans="2:24" s="1" customFormat="1" ht="14.25" customHeight="1" x14ac:dyDescent="0.2">
      <c r="B49" s="84" t="s">
        <v>59</v>
      </c>
      <c r="C49" s="85">
        <v>7.5</v>
      </c>
      <c r="D49" s="86"/>
      <c r="E49" s="23"/>
      <c r="F49" s="23"/>
      <c r="G49" s="23"/>
      <c r="H49" s="23"/>
      <c r="I49" s="23"/>
      <c r="J49" s="136"/>
      <c r="K49" s="86"/>
      <c r="L49" s="182"/>
      <c r="M49" s="183"/>
      <c r="N49" s="157"/>
      <c r="O49" s="157"/>
      <c r="P49" s="157"/>
      <c r="Q49" s="121"/>
      <c r="R49" s="160"/>
      <c r="S49" s="160"/>
      <c r="T49" s="160"/>
      <c r="U49" s="160"/>
      <c r="V49" s="160"/>
      <c r="W49" s="181"/>
    </row>
    <row r="50" spans="2:24" s="1" customFormat="1" ht="14.25" customHeight="1" x14ac:dyDescent="0.2">
      <c r="B50" s="84" t="s">
        <v>60</v>
      </c>
      <c r="C50" s="85">
        <v>10</v>
      </c>
      <c r="D50" s="86"/>
      <c r="E50" s="23"/>
      <c r="F50" s="23"/>
      <c r="G50" s="23"/>
      <c r="H50" s="23"/>
      <c r="I50" s="23"/>
      <c r="J50" s="136"/>
      <c r="K50" s="86"/>
      <c r="L50" s="87"/>
      <c r="M50" s="4"/>
      <c r="N50" s="158" t="s">
        <v>29</v>
      </c>
      <c r="O50" s="158"/>
      <c r="P50" s="158"/>
      <c r="Q50" s="121"/>
      <c r="R50" s="119"/>
      <c r="S50" s="4"/>
      <c r="T50" s="145" t="s">
        <v>30</v>
      </c>
      <c r="U50" s="145"/>
      <c r="V50" s="145"/>
      <c r="W50" s="12"/>
    </row>
    <row r="51" spans="2:24" s="1" customFormat="1" ht="14.25" customHeight="1" x14ac:dyDescent="0.2">
      <c r="B51" s="84" t="s">
        <v>61</v>
      </c>
      <c r="C51" s="85">
        <v>12.5</v>
      </c>
      <c r="D51" s="86"/>
      <c r="E51" s="23"/>
      <c r="F51" s="23"/>
      <c r="G51" s="23"/>
      <c r="H51" s="23"/>
      <c r="I51" s="23"/>
      <c r="J51" s="136"/>
      <c r="K51" s="86"/>
      <c r="L51" s="167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9"/>
    </row>
    <row r="52" spans="2:24" s="1" customFormat="1" ht="14.25" customHeight="1" x14ac:dyDescent="0.2">
      <c r="B52" s="84" t="s">
        <v>62</v>
      </c>
      <c r="C52" s="85">
        <v>15</v>
      </c>
      <c r="D52" s="86"/>
      <c r="E52" s="23"/>
      <c r="F52" s="23"/>
      <c r="G52" s="23"/>
      <c r="H52" s="23"/>
      <c r="I52" s="23"/>
      <c r="J52" s="136"/>
      <c r="K52" s="86"/>
      <c r="L52" s="117"/>
      <c r="M52" s="171" t="s">
        <v>54</v>
      </c>
      <c r="N52" s="171"/>
      <c r="O52" s="171"/>
      <c r="P52" s="171"/>
      <c r="Q52" s="171"/>
      <c r="R52" s="171"/>
      <c r="S52" s="171"/>
      <c r="T52" s="171"/>
      <c r="U52" s="171"/>
      <c r="V52" s="171"/>
      <c r="W52" s="88"/>
    </row>
    <row r="53" spans="2:24" s="1" customFormat="1" ht="14.25" customHeight="1" x14ac:dyDescent="0.2">
      <c r="B53" s="94"/>
      <c r="C53" s="92"/>
      <c r="D53" s="92"/>
      <c r="E53" s="92"/>
      <c r="F53" s="92"/>
      <c r="G53" s="92"/>
      <c r="H53" s="92"/>
      <c r="I53" s="92"/>
      <c r="J53" s="137"/>
      <c r="K53" s="86"/>
      <c r="L53" s="90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2"/>
    </row>
    <row r="54" spans="2:24" s="1" customFormat="1" ht="14.25" customHeight="1" x14ac:dyDescent="0.25">
      <c r="B54" s="184" t="s">
        <v>31</v>
      </c>
      <c r="C54" s="185"/>
      <c r="D54" s="185"/>
      <c r="E54" s="89"/>
      <c r="F54" s="89"/>
      <c r="G54" s="89"/>
      <c r="H54" s="89"/>
      <c r="I54" s="89"/>
      <c r="J54" s="138"/>
      <c r="K54" s="96"/>
      <c r="L54" s="90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2"/>
    </row>
    <row r="55" spans="2:24" s="1" customFormat="1" ht="14.25" customHeight="1" x14ac:dyDescent="0.25">
      <c r="B55" s="91"/>
      <c r="C55" s="92"/>
      <c r="D55" s="93" t="s">
        <v>32</v>
      </c>
      <c r="E55" s="93"/>
      <c r="F55" s="93"/>
      <c r="G55" s="93" t="s">
        <v>33</v>
      </c>
      <c r="H55" s="93"/>
      <c r="I55" s="93"/>
      <c r="J55" s="139"/>
      <c r="K55" s="97"/>
      <c r="L55" s="90"/>
      <c r="M55" s="120" t="s">
        <v>35</v>
      </c>
      <c r="N55" s="121"/>
      <c r="O55" s="121"/>
      <c r="P55" s="121"/>
      <c r="Q55" s="121"/>
      <c r="R55" s="121"/>
      <c r="S55" s="4"/>
      <c r="T55" s="170"/>
      <c r="U55" s="170"/>
      <c r="V55" s="170"/>
      <c r="W55" s="12"/>
    </row>
    <row r="56" spans="2:24" s="1" customFormat="1" ht="14.25" customHeight="1" x14ac:dyDescent="0.2">
      <c r="B56" s="94" t="s">
        <v>63</v>
      </c>
      <c r="C56" s="92"/>
      <c r="D56" s="86">
        <v>35</v>
      </c>
      <c r="E56" s="86"/>
      <c r="F56" s="95"/>
      <c r="G56" s="211">
        <v>25</v>
      </c>
      <c r="H56" s="211"/>
      <c r="I56" s="211"/>
      <c r="J56" s="140"/>
      <c r="K56" s="92"/>
      <c r="L56" s="118"/>
      <c r="M56" s="119"/>
      <c r="N56" s="119"/>
      <c r="O56" s="119"/>
      <c r="P56" s="119"/>
      <c r="Q56" s="121"/>
      <c r="R56" s="119"/>
      <c r="S56" s="172"/>
      <c r="T56" s="172"/>
      <c r="U56" s="172"/>
      <c r="V56" s="172"/>
      <c r="W56" s="173"/>
    </row>
    <row r="57" spans="2:24" s="1" customFormat="1" ht="14.25" customHeight="1" x14ac:dyDescent="0.2">
      <c r="B57" s="94" t="s">
        <v>64</v>
      </c>
      <c r="C57" s="92"/>
      <c r="D57" s="95">
        <v>14</v>
      </c>
      <c r="E57" s="95"/>
      <c r="F57" s="95"/>
      <c r="G57" s="211">
        <v>14</v>
      </c>
      <c r="H57" s="211"/>
      <c r="I57" s="211"/>
      <c r="J57" s="140"/>
      <c r="K57" s="92"/>
      <c r="L57" s="98"/>
      <c r="M57" s="4"/>
      <c r="N57" s="156"/>
      <c r="O57" s="156"/>
      <c r="P57" s="156"/>
      <c r="Q57" s="121"/>
      <c r="R57" s="159"/>
      <c r="S57" s="159"/>
      <c r="T57" s="159"/>
      <c r="U57" s="159"/>
      <c r="V57" s="159"/>
      <c r="W57" s="12"/>
    </row>
    <row r="58" spans="2:24" s="1" customFormat="1" ht="14.25" customHeight="1" x14ac:dyDescent="0.2">
      <c r="B58" s="94" t="s">
        <v>65</v>
      </c>
      <c r="C58" s="92"/>
      <c r="D58" s="95">
        <v>20</v>
      </c>
      <c r="E58" s="95"/>
      <c r="F58" s="95"/>
      <c r="G58" s="211">
        <v>20</v>
      </c>
      <c r="H58" s="211"/>
      <c r="I58" s="211"/>
      <c r="J58" s="140"/>
      <c r="K58" s="92"/>
      <c r="L58" s="98"/>
      <c r="M58" s="4"/>
      <c r="N58" s="157"/>
      <c r="O58" s="157"/>
      <c r="P58" s="157"/>
      <c r="Q58" s="121"/>
      <c r="R58" s="160"/>
      <c r="S58" s="160"/>
      <c r="T58" s="160"/>
      <c r="U58" s="160"/>
      <c r="V58" s="160"/>
      <c r="W58" s="12"/>
    </row>
    <row r="59" spans="2:24" s="1" customFormat="1" ht="14.25" customHeight="1" x14ac:dyDescent="0.2">
      <c r="B59" s="35"/>
      <c r="C59" s="36"/>
      <c r="D59" s="36"/>
      <c r="E59" s="36"/>
      <c r="F59" s="37"/>
      <c r="G59" s="37"/>
      <c r="H59" s="37"/>
      <c r="I59" s="37"/>
      <c r="J59" s="141"/>
      <c r="K59" s="113"/>
      <c r="L59" s="98"/>
      <c r="M59" s="4"/>
      <c r="N59" s="158" t="s">
        <v>29</v>
      </c>
      <c r="O59" s="158"/>
      <c r="P59" s="158"/>
      <c r="Q59" s="121"/>
      <c r="R59" s="119"/>
      <c r="S59" s="4"/>
      <c r="T59" s="145" t="s">
        <v>30</v>
      </c>
      <c r="U59" s="145"/>
      <c r="V59" s="145"/>
      <c r="W59" s="12"/>
    </row>
    <row r="60" spans="2:24" s="1" customFormat="1" ht="14.25" customHeight="1" x14ac:dyDescent="0.2">
      <c r="B60" s="153" t="s">
        <v>67</v>
      </c>
      <c r="C60" s="154"/>
      <c r="D60" s="154"/>
      <c r="E60" s="154"/>
      <c r="F60" s="154"/>
      <c r="G60" s="154"/>
      <c r="H60" s="154"/>
      <c r="I60" s="154"/>
      <c r="J60" s="155"/>
      <c r="K60" s="89"/>
      <c r="L60" s="161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3"/>
    </row>
    <row r="61" spans="2:24" s="1" customFormat="1" ht="14.25" customHeight="1" x14ac:dyDescent="0.2">
      <c r="F61" s="6"/>
      <c r="G61" s="6"/>
      <c r="H61" s="6"/>
      <c r="I61" s="6"/>
      <c r="J61" s="6"/>
      <c r="K61" s="89"/>
      <c r="L61" s="6"/>
      <c r="T61" s="9"/>
      <c r="V61" s="10"/>
    </row>
    <row r="62" spans="2:24" s="1" customFormat="1" ht="14.25" hidden="1" customHeight="1" x14ac:dyDescent="0.2">
      <c r="B62" s="99" t="s">
        <v>36</v>
      </c>
      <c r="C62" s="100">
        <f>IF(OR(D14="",D16=""),0,D16-D14+1)</f>
        <v>0</v>
      </c>
      <c r="F62" s="6"/>
      <c r="G62" s="6"/>
      <c r="H62" s="6"/>
      <c r="I62" s="6"/>
      <c r="J62" s="6"/>
      <c r="K62" s="101"/>
      <c r="L62" s="6"/>
      <c r="T62" s="9"/>
      <c r="V62" s="10"/>
    </row>
    <row r="63" spans="2:24" s="1" customFormat="1" ht="14.25" hidden="1" customHeight="1" x14ac:dyDescent="0.2">
      <c r="B63" s="99" t="s">
        <v>38</v>
      </c>
      <c r="C63" s="102">
        <f>F16-F14</f>
        <v>0</v>
      </c>
      <c r="D63" s="103">
        <f>C63</f>
        <v>0</v>
      </c>
      <c r="F63" s="6"/>
      <c r="G63" s="6"/>
      <c r="H63" s="6"/>
      <c r="I63" s="6"/>
      <c r="J63" s="6"/>
      <c r="K63" s="6"/>
      <c r="L63" s="6"/>
      <c r="M63" s="164" t="s">
        <v>37</v>
      </c>
      <c r="N63" s="164"/>
      <c r="O63" s="164"/>
      <c r="P63" s="164"/>
      <c r="Q63" s="164"/>
      <c r="R63" s="164"/>
      <c r="T63" s="164"/>
      <c r="U63" s="164"/>
      <c r="V63" s="164"/>
      <c r="W63" s="164"/>
      <c r="X63" s="164"/>
    </row>
    <row r="64" spans="2:24" s="1" customFormat="1" ht="14.25" hidden="1" customHeight="1" x14ac:dyDescent="0.2">
      <c r="B64" s="99" t="s">
        <v>40</v>
      </c>
      <c r="C64" s="7">
        <f>IF(D63&lt;0,0,IF(D63&lt;3/24,1,IF(D63&lt;8/24,2,IF(D63&lt;24/24,3,4))))</f>
        <v>1</v>
      </c>
      <c r="D64" s="106">
        <v>0</v>
      </c>
      <c r="E64" s="104" t="s">
        <v>41</v>
      </c>
      <c r="F64" s="104"/>
      <c r="G64" s="104"/>
      <c r="H64" s="104"/>
      <c r="I64" s="149"/>
      <c r="J64" s="149"/>
      <c r="K64" s="6"/>
      <c r="L64" s="6"/>
      <c r="M64" s="151" t="s">
        <v>39</v>
      </c>
      <c r="N64" s="151"/>
      <c r="O64" s="165">
        <f>F16-F14</f>
        <v>0</v>
      </c>
      <c r="P64" s="151"/>
      <c r="Q64" s="166">
        <f>O64</f>
        <v>0</v>
      </c>
      <c r="R64" s="166"/>
      <c r="S64" s="6"/>
      <c r="T64" s="151"/>
      <c r="U64" s="151"/>
      <c r="V64" s="102"/>
      <c r="W64" s="104"/>
      <c r="X64" s="105"/>
    </row>
    <row r="65" spans="2:24" s="1" customFormat="1" ht="14.25" hidden="1" customHeight="1" x14ac:dyDescent="0.2">
      <c r="B65" s="99"/>
      <c r="C65" s="7"/>
      <c r="D65" s="106">
        <v>1</v>
      </c>
      <c r="E65" s="104" t="s">
        <v>42</v>
      </c>
      <c r="F65" s="104"/>
      <c r="G65" s="104"/>
      <c r="H65" s="149">
        <f>IF(O65=1,C48,0)</f>
        <v>5</v>
      </c>
      <c r="I65" s="149"/>
      <c r="J65" s="149"/>
      <c r="K65" s="6"/>
      <c r="L65" s="107"/>
      <c r="M65" s="151" t="s">
        <v>40</v>
      </c>
      <c r="N65" s="151"/>
      <c r="O65" s="152">
        <f>IF(Q64&lt;0,0,IF(Q64&lt;5/24,1,IF(Q64&lt;8/24,2,IF(Q64&lt;10/24,3,IF(Q64&lt;12/24,4,5)))))</f>
        <v>1</v>
      </c>
      <c r="P65" s="152"/>
      <c r="Q65" s="150"/>
      <c r="R65" s="150"/>
      <c r="S65" s="104"/>
      <c r="T65" s="151"/>
      <c r="U65" s="151"/>
      <c r="V65" s="7"/>
      <c r="W65" s="104"/>
      <c r="X65" s="6"/>
    </row>
    <row r="66" spans="2:24" s="1" customFormat="1" ht="14.25" hidden="1" customHeight="1" x14ac:dyDescent="0.2">
      <c r="B66" s="99"/>
      <c r="C66" s="7"/>
      <c r="D66" s="106">
        <v>2</v>
      </c>
      <c r="E66" s="109" t="s">
        <v>43</v>
      </c>
      <c r="F66" s="109"/>
      <c r="G66" s="109"/>
      <c r="H66" s="149">
        <f>IF(O65=2,C49,0)</f>
        <v>0</v>
      </c>
      <c r="I66" s="149"/>
      <c r="J66" s="149"/>
      <c r="K66" s="6"/>
      <c r="L66" s="107"/>
      <c r="M66" s="7"/>
      <c r="N66" s="7"/>
      <c r="O66" s="7"/>
      <c r="P66" s="7"/>
      <c r="Q66" s="150"/>
      <c r="R66" s="150"/>
      <c r="S66" s="104"/>
      <c r="T66" s="104"/>
      <c r="V66" s="108"/>
      <c r="X66" s="108"/>
    </row>
    <row r="67" spans="2:24" s="1" customFormat="1" ht="14.25" hidden="1" customHeight="1" x14ac:dyDescent="0.2">
      <c r="B67" s="99"/>
      <c r="C67" s="7"/>
      <c r="D67" s="106">
        <v>3</v>
      </c>
      <c r="E67" s="109" t="s">
        <v>44</v>
      </c>
      <c r="F67" s="104"/>
      <c r="G67" s="104"/>
      <c r="H67" s="149">
        <f>IF(O65=3,C50,0)</f>
        <v>0</v>
      </c>
      <c r="I67" s="149"/>
      <c r="J67" s="149"/>
      <c r="K67" s="107"/>
      <c r="L67" s="107"/>
      <c r="M67" s="7"/>
      <c r="N67" s="7"/>
      <c r="O67" s="7"/>
      <c r="P67" s="7"/>
      <c r="Q67" s="150"/>
      <c r="R67" s="150"/>
      <c r="S67" s="104"/>
      <c r="T67" s="104"/>
      <c r="V67" s="108"/>
      <c r="X67" s="108"/>
    </row>
    <row r="68" spans="2:24" s="1" customFormat="1" ht="14.25" hidden="1" customHeight="1" x14ac:dyDescent="0.2">
      <c r="B68" s="99"/>
      <c r="C68" s="7"/>
      <c r="D68" s="106">
        <v>4</v>
      </c>
      <c r="E68" s="104" t="s">
        <v>45</v>
      </c>
      <c r="F68" s="104"/>
      <c r="G68" s="104"/>
      <c r="H68" s="149">
        <f>IF(O65=4,C51,0)</f>
        <v>0</v>
      </c>
      <c r="I68" s="149"/>
      <c r="J68" s="149"/>
      <c r="K68" s="107"/>
      <c r="L68" s="107"/>
      <c r="M68" s="7"/>
      <c r="N68" s="7"/>
      <c r="O68" s="7"/>
      <c r="P68" s="7"/>
      <c r="Q68" s="150"/>
      <c r="R68" s="150"/>
      <c r="S68" s="104"/>
      <c r="T68" s="104"/>
      <c r="V68" s="108"/>
      <c r="X68" s="108"/>
    </row>
    <row r="69" spans="2:24" s="1" customFormat="1" ht="14.25" hidden="1" customHeight="1" x14ac:dyDescent="0.2">
      <c r="B69" s="99"/>
      <c r="C69" s="7"/>
      <c r="D69" s="106">
        <v>5</v>
      </c>
      <c r="E69" s="1" t="s">
        <v>46</v>
      </c>
      <c r="F69" s="6"/>
      <c r="G69" s="6"/>
      <c r="H69" s="149">
        <f>IF(O65=5,C52,0)</f>
        <v>0</v>
      </c>
      <c r="I69" s="149"/>
      <c r="J69" s="149"/>
      <c r="K69" s="107"/>
      <c r="L69" s="107"/>
      <c r="M69" s="7"/>
      <c r="N69" s="7"/>
      <c r="O69" s="7"/>
      <c r="P69" s="7"/>
      <c r="Q69" s="150"/>
      <c r="R69" s="150"/>
      <c r="S69" s="104"/>
      <c r="T69" s="104"/>
      <c r="V69" s="108"/>
      <c r="X69" s="108"/>
    </row>
    <row r="70" spans="2:24" s="1" customFormat="1" ht="14.25" hidden="1" customHeight="1" x14ac:dyDescent="0.2">
      <c r="B70" s="99"/>
      <c r="C70" s="7"/>
      <c r="F70" s="6"/>
      <c r="G70" s="6"/>
      <c r="H70" s="149">
        <f>SUM(H65:J69)</f>
        <v>5</v>
      </c>
      <c r="I70" s="149"/>
      <c r="J70" s="149"/>
      <c r="K70" s="107"/>
      <c r="L70" s="6"/>
      <c r="T70" s="9"/>
      <c r="V70" s="10"/>
    </row>
    <row r="71" spans="2:24" s="1" customFormat="1" ht="14.25" hidden="1" customHeight="1" x14ac:dyDescent="0.2">
      <c r="B71" s="1" t="s">
        <v>8</v>
      </c>
      <c r="C71" s="7"/>
      <c r="D71" s="1" t="s">
        <v>47</v>
      </c>
      <c r="F71" s="6"/>
      <c r="G71" s="6"/>
      <c r="H71" s="6"/>
      <c r="I71" s="6"/>
      <c r="J71" s="6"/>
      <c r="K71" s="107"/>
      <c r="L71" s="6"/>
      <c r="T71" s="9"/>
      <c r="V71" s="10"/>
    </row>
    <row r="72" spans="2:24" s="1" customFormat="1" ht="14.25" hidden="1" customHeight="1" x14ac:dyDescent="0.2">
      <c r="B72" s="110" t="s">
        <v>49</v>
      </c>
      <c r="C72" s="7"/>
      <c r="D72" s="110" t="s">
        <v>49</v>
      </c>
      <c r="F72" s="6"/>
      <c r="G72" s="6"/>
      <c r="H72" s="6"/>
      <c r="I72" s="6"/>
      <c r="J72" s="6"/>
      <c r="K72" s="6"/>
      <c r="L72" s="151" t="s">
        <v>48</v>
      </c>
      <c r="M72" s="151"/>
      <c r="N72" s="151"/>
      <c r="O72" s="151"/>
      <c r="P72" s="151"/>
      <c r="Q72" s="151"/>
      <c r="T72" s="9"/>
      <c r="V72" s="10"/>
    </row>
    <row r="73" spans="2:24" s="1" customFormat="1" ht="14.25" hidden="1" customHeight="1" x14ac:dyDescent="0.2">
      <c r="B73" s="1" t="s">
        <v>50</v>
      </c>
      <c r="C73" s="7"/>
      <c r="D73" s="1" t="s">
        <v>34</v>
      </c>
      <c r="F73" s="6"/>
      <c r="G73" s="6"/>
      <c r="H73" s="6"/>
      <c r="I73" s="6"/>
      <c r="J73" s="6"/>
      <c r="K73" s="6"/>
      <c r="L73" s="6"/>
      <c r="T73" s="9"/>
      <c r="V73" s="10"/>
    </row>
    <row r="74" spans="2:24" s="1" customFormat="1" ht="14.25" hidden="1" customHeight="1" x14ac:dyDescent="0.2">
      <c r="B74" s="1" t="s">
        <v>32</v>
      </c>
      <c r="D74" s="1" t="s">
        <v>11</v>
      </c>
      <c r="F74" s="6"/>
      <c r="G74" s="6"/>
      <c r="H74" s="6"/>
      <c r="I74" s="6"/>
      <c r="J74" s="6"/>
      <c r="K74" s="6"/>
      <c r="L74" s="149"/>
      <c r="M74" s="149"/>
      <c r="T74" s="9"/>
      <c r="V74" s="10"/>
    </row>
    <row r="75" spans="2:24" s="1" customFormat="1" ht="14.25" hidden="1" customHeight="1" x14ac:dyDescent="0.2">
      <c r="B75" s="104" t="s">
        <v>9</v>
      </c>
      <c r="C75" s="104"/>
      <c r="D75" s="104"/>
      <c r="E75" s="104"/>
      <c r="F75" s="104"/>
      <c r="G75" s="104"/>
      <c r="H75" s="104"/>
      <c r="I75" s="104"/>
      <c r="J75" s="104"/>
      <c r="K75" s="6"/>
      <c r="L75" s="148"/>
      <c r="M75" s="148"/>
      <c r="N75" s="148"/>
      <c r="O75" s="148"/>
      <c r="P75" s="148"/>
      <c r="T75" s="9"/>
      <c r="V75" s="10"/>
    </row>
    <row r="76" spans="2:24" s="1" customFormat="1" ht="14.25" hidden="1" customHeight="1" x14ac:dyDescent="0.2">
      <c r="F76" s="6"/>
      <c r="G76" s="6"/>
      <c r="H76" s="6"/>
      <c r="I76" s="6"/>
      <c r="J76" s="6"/>
      <c r="K76" s="6"/>
      <c r="L76" s="149"/>
      <c r="M76" s="149"/>
      <c r="N76" s="149"/>
      <c r="O76" s="149"/>
      <c r="P76" s="149"/>
      <c r="Q76" s="104"/>
      <c r="R76" s="104"/>
      <c r="S76" s="104"/>
      <c r="T76" s="104"/>
      <c r="V76" s="10"/>
    </row>
    <row r="77" spans="2:24" s="1" customFormat="1" ht="14.25" hidden="1" customHeight="1" x14ac:dyDescent="0.2">
      <c r="F77" s="6"/>
      <c r="G77" s="6"/>
      <c r="H77" s="6"/>
      <c r="I77" s="6"/>
      <c r="J77" s="6"/>
      <c r="K77" s="6"/>
      <c r="L77" s="150"/>
      <c r="M77" s="150"/>
      <c r="N77" s="150"/>
      <c r="O77" s="150"/>
      <c r="P77" s="150"/>
      <c r="T77" s="9"/>
      <c r="V77" s="10"/>
    </row>
    <row r="78" spans="2:24" s="1" customFormat="1" ht="14.25" hidden="1" customHeight="1" x14ac:dyDescent="0.2">
      <c r="D78" s="1" t="s">
        <v>51</v>
      </c>
      <c r="F78" s="6"/>
      <c r="G78" s="6"/>
      <c r="H78" s="6"/>
      <c r="I78" s="6"/>
      <c r="J78" s="6"/>
      <c r="K78" s="104"/>
      <c r="L78" s="150"/>
      <c r="M78" s="150"/>
      <c r="N78" s="150"/>
      <c r="O78" s="150"/>
      <c r="P78" s="150"/>
      <c r="T78" s="9"/>
      <c r="V78" s="10"/>
    </row>
    <row r="79" spans="2:24" s="1" customFormat="1" ht="14.25" hidden="1" customHeight="1" x14ac:dyDescent="0.2">
      <c r="B79" s="1" t="s">
        <v>50</v>
      </c>
      <c r="D79" s="1" t="b">
        <f>IF(C9="Schiedsrichter",IF(R9="Bezirksmeisterschaften",G56,IF(O65&lt;3,G57,G58)))</f>
        <v>0</v>
      </c>
      <c r="G79" s="6"/>
      <c r="H79" s="6"/>
      <c r="I79" s="7"/>
      <c r="J79" s="6"/>
      <c r="K79" s="6"/>
      <c r="L79" s="6"/>
      <c r="T79" s="9"/>
      <c r="V79" s="10"/>
    </row>
    <row r="80" spans="2:24" s="1" customFormat="1" ht="14.25" hidden="1" customHeight="1" x14ac:dyDescent="0.2">
      <c r="B80" s="1" t="s">
        <v>32</v>
      </c>
      <c r="D80" s="1" t="b">
        <f>IF(C9="Turnierleitung",IF(R9="Bezirksmeisterschaften",D56,IF(O65&lt;3,D57,D58)))</f>
        <v>0</v>
      </c>
      <c r="F80" s="6"/>
      <c r="G80" s="6"/>
      <c r="H80" s="6"/>
      <c r="I80" s="6"/>
      <c r="J80" s="6"/>
      <c r="K80" s="6"/>
      <c r="L80" s="6"/>
      <c r="T80" s="9"/>
      <c r="V80" s="10"/>
    </row>
    <row r="81" spans="2:22" s="1" customFormat="1" ht="14.25" hidden="1" customHeight="1" x14ac:dyDescent="0.2">
      <c r="B81" s="1" t="s">
        <v>9</v>
      </c>
      <c r="D81" s="1">
        <f>IF(C9="Funktionär",H70,0)</f>
        <v>0</v>
      </c>
      <c r="F81" s="6"/>
      <c r="G81" s="6"/>
      <c r="H81" s="6"/>
      <c r="I81" s="6"/>
      <c r="J81" s="6"/>
      <c r="K81" s="6"/>
      <c r="L81" s="6"/>
      <c r="T81" s="9"/>
      <c r="V81" s="10"/>
    </row>
    <row r="82" spans="2:22" s="1" customFormat="1" ht="14.25" hidden="1" customHeight="1" x14ac:dyDescent="0.2">
      <c r="D82" s="1">
        <f>SUM(D79:D81)</f>
        <v>0</v>
      </c>
      <c r="F82" s="6"/>
      <c r="G82" s="6"/>
      <c r="H82" s="6"/>
      <c r="I82" s="6"/>
      <c r="J82" s="6"/>
      <c r="K82" s="6"/>
      <c r="L82" s="6"/>
      <c r="T82" s="9"/>
      <c r="V82" s="10"/>
    </row>
    <row r="83" spans="2:22" s="1" customFormat="1" ht="14.25" hidden="1" customHeight="1" x14ac:dyDescent="0.2">
      <c r="F83" s="6"/>
      <c r="G83" s="6"/>
      <c r="H83" s="6"/>
      <c r="I83" s="6"/>
      <c r="J83" s="6"/>
      <c r="K83" s="6"/>
      <c r="L83" s="6"/>
      <c r="T83" s="9"/>
      <c r="V83" s="10"/>
    </row>
    <row r="84" spans="2:22" s="1" customFormat="1" ht="14.25" hidden="1" customHeight="1" x14ac:dyDescent="0.2">
      <c r="F84" s="6"/>
      <c r="G84" s="6"/>
      <c r="H84" s="6"/>
      <c r="I84" s="6"/>
      <c r="J84" s="6"/>
      <c r="K84" s="6"/>
      <c r="L84" s="6"/>
      <c r="T84" s="9"/>
      <c r="V84" s="10"/>
    </row>
    <row r="85" spans="2:22" s="1" customFormat="1" ht="14.25" hidden="1" customHeight="1" x14ac:dyDescent="0.2">
      <c r="F85" s="6"/>
      <c r="G85" s="6"/>
      <c r="H85" s="6"/>
      <c r="I85" s="6"/>
      <c r="J85" s="6"/>
      <c r="K85" s="6"/>
      <c r="L85" s="6"/>
      <c r="T85" s="9"/>
      <c r="V85" s="10"/>
    </row>
    <row r="86" spans="2:22" s="1" customFormat="1" ht="14.25" hidden="1" customHeight="1" x14ac:dyDescent="0.2">
      <c r="B86" s="2"/>
      <c r="C86" s="2"/>
      <c r="D86" s="2"/>
      <c r="E86" s="2"/>
      <c r="F86" s="3"/>
      <c r="G86" s="2"/>
      <c r="H86" s="2"/>
      <c r="I86" s="2"/>
      <c r="J86" s="2"/>
      <c r="K86" s="2"/>
      <c r="L86" s="6"/>
      <c r="T86" s="9"/>
      <c r="V86" s="10"/>
    </row>
  </sheetData>
  <sheetProtection selectLockedCells="1"/>
  <mergeCells count="92">
    <mergeCell ref="B54:D54"/>
    <mergeCell ref="G56:I56"/>
    <mergeCell ref="G57:I57"/>
    <mergeCell ref="G58:I58"/>
    <mergeCell ref="B3:C3"/>
    <mergeCell ref="B5:C5"/>
    <mergeCell ref="C9:I9"/>
    <mergeCell ref="B16:C16"/>
    <mergeCell ref="F16:G16"/>
    <mergeCell ref="C18:V18"/>
    <mergeCell ref="E19:V19"/>
    <mergeCell ref="C20:V20"/>
    <mergeCell ref="B23:D23"/>
    <mergeCell ref="B25:C25"/>
    <mergeCell ref="B27:D27"/>
    <mergeCell ref="E25:Q25"/>
    <mergeCell ref="N3:R3"/>
    <mergeCell ref="S3:V3"/>
    <mergeCell ref="B4:C4"/>
    <mergeCell ref="N4:Q4"/>
    <mergeCell ref="R4:V4"/>
    <mergeCell ref="D4:L4"/>
    <mergeCell ref="N5:Q5"/>
    <mergeCell ref="R5:V5"/>
    <mergeCell ref="B6:C6"/>
    <mergeCell ref="N6:Q6"/>
    <mergeCell ref="R6:V6"/>
    <mergeCell ref="D5:L5"/>
    <mergeCell ref="D6:L6"/>
    <mergeCell ref="R9:V9"/>
    <mergeCell ref="D11:D12"/>
    <mergeCell ref="F11:H12"/>
    <mergeCell ref="R11:V11"/>
    <mergeCell ref="B14:C14"/>
    <mergeCell ref="F14:G14"/>
    <mergeCell ref="B30:C30"/>
    <mergeCell ref="E30:N30"/>
    <mergeCell ref="P30:Q30"/>
    <mergeCell ref="B32:D32"/>
    <mergeCell ref="E32:O32"/>
    <mergeCell ref="P32:Q32"/>
    <mergeCell ref="B34:D34"/>
    <mergeCell ref="B37:D37"/>
    <mergeCell ref="E37:O37"/>
    <mergeCell ref="P37:Q37"/>
    <mergeCell ref="E39:O39"/>
    <mergeCell ref="P39:Q39"/>
    <mergeCell ref="B43:W43"/>
    <mergeCell ref="L45:W46"/>
    <mergeCell ref="L48:M48"/>
    <mergeCell ref="W48:W49"/>
    <mergeCell ref="L49:M49"/>
    <mergeCell ref="B46:D46"/>
    <mergeCell ref="N48:P49"/>
    <mergeCell ref="R48:V49"/>
    <mergeCell ref="L51:W51"/>
    <mergeCell ref="T55:V55"/>
    <mergeCell ref="M52:V54"/>
    <mergeCell ref="N50:P50"/>
    <mergeCell ref="S56:W56"/>
    <mergeCell ref="B60:J60"/>
    <mergeCell ref="N57:P58"/>
    <mergeCell ref="N59:P59"/>
    <mergeCell ref="R57:V58"/>
    <mergeCell ref="Q65:R65"/>
    <mergeCell ref="T65:U65"/>
    <mergeCell ref="L60:W60"/>
    <mergeCell ref="M63:R63"/>
    <mergeCell ref="T63:X63"/>
    <mergeCell ref="M64:N64"/>
    <mergeCell ref="O64:P64"/>
    <mergeCell ref="Q64:R64"/>
    <mergeCell ref="T64:U64"/>
    <mergeCell ref="Q66:R66"/>
    <mergeCell ref="H66:J66"/>
    <mergeCell ref="Q67:R67"/>
    <mergeCell ref="H67:J67"/>
    <mergeCell ref="Q68:R68"/>
    <mergeCell ref="H68:J68"/>
    <mergeCell ref="Q69:R69"/>
    <mergeCell ref="H69:J69"/>
    <mergeCell ref="H70:J70"/>
    <mergeCell ref="L72:Q72"/>
    <mergeCell ref="L74:M74"/>
    <mergeCell ref="L75:P75"/>
    <mergeCell ref="L76:P76"/>
    <mergeCell ref="L77:P77"/>
    <mergeCell ref="L78:P78"/>
    <mergeCell ref="I64:J64"/>
    <mergeCell ref="M65:N65"/>
    <mergeCell ref="O65:P65"/>
    <mergeCell ref="H65:J65"/>
  </mergeCells>
  <conditionalFormatting sqref="C9:I9">
    <cfRule type="cellIs" dxfId="1" priority="2" stopIfTrue="1" operator="equal">
      <formula>"Bitte auswählen"</formula>
    </cfRule>
  </conditionalFormatting>
  <conditionalFormatting sqref="R9:V9">
    <cfRule type="containsText" dxfId="0" priority="1" stopIfTrue="1" operator="containsText" text="Bitte auswählen">
      <formula>NOT(ISERROR(SEARCH("Bitte auswählen",R9)))</formula>
    </cfRule>
  </conditionalFormatting>
  <dataValidations count="2">
    <dataValidation type="list" allowBlank="1" showInputMessage="1" showErrorMessage="1" sqref="R9:V9 WVZ9:WWD9 WMD9:WMH9 WCH9:WCL9 VSL9:VSP9 VIP9:VIT9 UYT9:UYX9 UOX9:UPB9 UFB9:UFF9 TVF9:TVJ9 TLJ9:TLN9 TBN9:TBR9 SRR9:SRV9 SHV9:SHZ9 RXZ9:RYD9 ROD9:ROH9 REH9:REL9 QUL9:QUP9 QKP9:QKT9 QAT9:QAX9 PQX9:PRB9 PHB9:PHF9 OXF9:OXJ9 ONJ9:ONN9 ODN9:ODR9 NTR9:NTV9 NJV9:NJZ9 MZZ9:NAD9 MQD9:MQH9 MGH9:MGL9 LWL9:LWP9 LMP9:LMT9 LCT9:LCX9 KSX9:KTB9 KJB9:KJF9 JZF9:JZJ9 JPJ9:JPN9 JFN9:JFR9 IVR9:IVV9 ILV9:ILZ9 IBZ9:ICD9 HSD9:HSH9 HIH9:HIL9 GYL9:GYP9 GOP9:GOT9 GET9:GEX9 FUX9:FVB9 FLB9:FLF9 FBF9:FBJ9 ERJ9:ERN9 EHN9:EHR9 DXR9:DXV9 DNV9:DNZ9 DDZ9:DED9 CUD9:CUH9 CKH9:CKL9 CAL9:CAP9 BQP9:BQT9 BGT9:BGX9 AWX9:AXB9 ANB9:ANF9 ADF9:ADJ9 TJ9:TN9 JN9:JR9">
      <formula1>$D$72:$D$74</formula1>
    </dataValidation>
    <dataValidation type="list" allowBlank="1" showInputMessage="1" showErrorMessage="1" sqref="C9:I9 WVK9:WVQ9 WLO9:WLU9 WBS9:WBY9 VRW9:VSC9 VIA9:VIG9 UYE9:UYK9 UOI9:UOO9 UEM9:UES9 TUQ9:TUW9 TKU9:TLA9 TAY9:TBE9 SRC9:SRI9 SHG9:SHM9 RXK9:RXQ9 RNO9:RNU9 RDS9:RDY9 QTW9:QUC9 QKA9:QKG9 QAE9:QAK9 PQI9:PQO9 PGM9:PGS9 OWQ9:OWW9 OMU9:ONA9 OCY9:ODE9 NTC9:NTI9 NJG9:NJM9 MZK9:MZQ9 MPO9:MPU9 MFS9:MFY9 LVW9:LWC9 LMA9:LMG9 LCE9:LCK9 KSI9:KSO9 KIM9:KIS9 JYQ9:JYW9 JOU9:JPA9 JEY9:JFE9 IVC9:IVI9 ILG9:ILM9 IBK9:IBQ9 HRO9:HRU9 HHS9:HHY9 GXW9:GYC9 GOA9:GOG9 GEE9:GEK9 FUI9:FUO9 FKM9:FKS9 FAQ9:FAW9 EQU9:ERA9 EGY9:EHE9 DXC9:DXI9 DNG9:DNM9 DDK9:DDQ9 CTO9:CTU9 CJS9:CJY9 BZW9:CAC9 BQA9:BQG9 BGE9:BGK9 AWI9:AWO9 AMM9:AMS9 ACQ9:ACW9 SU9:TA9 IY9:JE9">
      <formula1>$B$72:$B$75</formula1>
    </dataValidation>
  </dataValidations>
  <pageMargins left="0.59055118110236227" right="0.59055118110236227" top="1.9291338582677167" bottom="0.74803149606299213" header="0.31496062992125984" footer="0.31496062992125984"/>
  <pageSetup paperSize="9" scale="69" fitToHeight="0" orientation="portrait" r:id="rId1"/>
  <headerFooter scaleWithDoc="0">
    <oddHeader>&amp;L&amp;16
Abrechnungsformular - Ehrenamt&amp;R&amp;18&amp;G</oddHeader>
    <oddFooter>&amp;CAbrechnungsformular zurück an claudia.faller@ttbw.de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Abrechnungsformular</vt:lpstr>
      <vt:lpstr>Abrechnungsformular!Druckbereich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faller.neukirch@t-online.de</cp:lastModifiedBy>
  <cp:lastPrinted>2024-02-04T18:38:58Z</cp:lastPrinted>
  <dcterms:created xsi:type="dcterms:W3CDTF">2016-04-01T19:07:31Z</dcterms:created>
  <dcterms:modified xsi:type="dcterms:W3CDTF">2024-02-05T17:00:56Z</dcterms:modified>
</cp:coreProperties>
</file>