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en\Tischtennis\Bezirk_STTV\Bezirksvergütungsordnungen_Vorlagen\"/>
    </mc:Choice>
  </mc:AlternateContent>
  <xr:revisionPtr revIDLastSave="0" documentId="13_ncr:1_{E6F45F61-6808-4120-8ADE-72F34A110790}" xr6:coauthVersionLast="36" xr6:coauthVersionMax="36" xr10:uidLastSave="{00000000-0000-0000-0000-000000000000}"/>
  <bookViews>
    <workbookView xWindow="0" yWindow="0" windowWidth="28800" windowHeight="11685" xr2:uid="{EC3B5E59-950C-4A8B-990A-BA5E9538F57D}"/>
  </bookViews>
  <sheets>
    <sheet name="Verg. Veranstaltungen" sheetId="1" r:id="rId1"/>
    <sheet name="Reisekosten" sheetId="3" r:id="rId2"/>
    <sheet name="Verg. an Vereine m.Funktionäre " sheetId="2" r:id="rId3"/>
  </sheets>
  <externalReferences>
    <externalReference r:id="rId4"/>
  </externalReferences>
  <definedNames>
    <definedName name="_xlnm.Print_Area" localSheetId="1">Reisekosten!$A$1:$H$43</definedName>
    <definedName name="_xlnm.Print_Area" localSheetId="2">'Verg. an Vereine m.Funktionäre '!$A$2:$AK$40</definedName>
    <definedName name="_xlnm.Print_Area" localSheetId="0">'Verg. Veranstaltungen'!$A$1:$F$27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B6" i="2"/>
  <c r="AI6" i="2"/>
  <c r="AJ6" i="2" s="1"/>
  <c r="A7" i="2"/>
  <c r="B7" i="2"/>
  <c r="AI7" i="2"/>
  <c r="AJ7" i="2" s="1"/>
  <c r="A8" i="2"/>
  <c r="B8" i="2"/>
  <c r="AI8" i="2"/>
  <c r="AJ8" i="2" s="1"/>
  <c r="A9" i="2"/>
  <c r="B9" i="2"/>
  <c r="AI9" i="2"/>
  <c r="AJ9" i="2" s="1"/>
  <c r="A10" i="2"/>
  <c r="B10" i="2"/>
  <c r="AI10" i="2"/>
  <c r="AJ10" i="2" s="1"/>
  <c r="A11" i="2"/>
  <c r="B11" i="2"/>
  <c r="AI11" i="2"/>
  <c r="AJ11" i="2" s="1"/>
  <c r="A12" i="2"/>
  <c r="B12" i="2"/>
  <c r="AI12" i="2"/>
  <c r="AJ12" i="2" s="1"/>
  <c r="A13" i="2"/>
  <c r="B13" i="2"/>
  <c r="AI13" i="2"/>
  <c r="AJ13" i="2" s="1"/>
  <c r="A14" i="2"/>
  <c r="B14" i="2"/>
  <c r="AI14" i="2"/>
  <c r="AJ14" i="2" s="1"/>
  <c r="A15" i="2"/>
  <c r="B15" i="2"/>
  <c r="AI15" i="2"/>
  <c r="AJ15" i="2" s="1"/>
  <c r="A16" i="2"/>
  <c r="B16" i="2"/>
  <c r="AI16" i="2"/>
  <c r="AJ16" i="2" s="1"/>
  <c r="A17" i="2"/>
  <c r="B17" i="2"/>
  <c r="AI17" i="2"/>
  <c r="AJ17" i="2" s="1"/>
  <c r="A18" i="2"/>
  <c r="B18" i="2"/>
  <c r="AI18" i="2"/>
  <c r="AJ18" i="2" s="1"/>
  <c r="A19" i="2"/>
  <c r="B19" i="2"/>
  <c r="AI19" i="2"/>
  <c r="AJ19" i="2" s="1"/>
  <c r="A20" i="2"/>
  <c r="B20" i="2"/>
  <c r="AI20" i="2"/>
  <c r="AJ20" i="2" s="1"/>
  <c r="A21" i="2"/>
  <c r="B21" i="2"/>
  <c r="AI21" i="2"/>
  <c r="AJ21" i="2" s="1"/>
  <c r="A22" i="2"/>
  <c r="B22" i="2"/>
  <c r="AI22" i="2"/>
  <c r="AJ22" i="2" s="1"/>
  <c r="A23" i="2"/>
  <c r="B23" i="2"/>
  <c r="AI23" i="2"/>
  <c r="AJ23" i="2" s="1"/>
  <c r="A24" i="2"/>
  <c r="B24" i="2"/>
  <c r="AI24" i="2"/>
  <c r="AJ24" i="2" s="1"/>
  <c r="A25" i="2"/>
  <c r="B25" i="2"/>
  <c r="AI25" i="2"/>
  <c r="AJ25" i="2" s="1"/>
  <c r="A26" i="2"/>
  <c r="B26" i="2"/>
  <c r="AI26" i="2"/>
  <c r="AJ26" i="2" s="1"/>
  <c r="A27" i="2"/>
  <c r="B27" i="2"/>
  <c r="AI27" i="2"/>
  <c r="AJ27" i="2" s="1"/>
  <c r="AI28" i="2"/>
  <c r="AK28" i="2" s="1"/>
  <c r="A29" i="2"/>
  <c r="B29" i="2"/>
  <c r="AI29" i="2"/>
  <c r="AK29" i="2" s="1"/>
  <c r="A30" i="2"/>
  <c r="B30" i="2"/>
  <c r="AI30" i="2"/>
  <c r="AJ30" i="2" s="1"/>
  <c r="A31" i="2"/>
  <c r="B31" i="2"/>
  <c r="AI31" i="2"/>
  <c r="AK31" i="2" s="1"/>
  <c r="A32" i="2"/>
  <c r="B32" i="2"/>
  <c r="AI32" i="2"/>
  <c r="AJ32" i="2" s="1"/>
  <c r="A33" i="2"/>
  <c r="B33" i="2"/>
  <c r="AI33" i="2"/>
  <c r="AJ33" i="2" s="1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K33" i="2" l="1"/>
  <c r="AJ31" i="2"/>
  <c r="AK30" i="2"/>
  <c r="AJ29" i="2"/>
  <c r="AK32" i="2"/>
  <c r="AI34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34" i="2" l="1"/>
</calcChain>
</file>

<file path=xl/sharedStrings.xml><?xml version="1.0" encoding="utf-8"?>
<sst xmlns="http://schemas.openxmlformats.org/spreadsheetml/2006/main" count="111" uniqueCount="91">
  <si>
    <t>Betrag</t>
  </si>
  <si>
    <t>Veranstaltung</t>
  </si>
  <si>
    <t>Anzahl</t>
  </si>
  <si>
    <t>Bezirksmeisterschaft  Nachwuchs / Senioren</t>
  </si>
  <si>
    <t>Bezirksmeisterschaft  Erwachsene</t>
  </si>
  <si>
    <t>Nr.</t>
  </si>
  <si>
    <t>je</t>
  </si>
  <si>
    <t>Summe</t>
  </si>
  <si>
    <t>SV Illmensee</t>
  </si>
  <si>
    <t>Zahlbetrag</t>
  </si>
  <si>
    <t>Punkte oder 0</t>
  </si>
  <si>
    <t>Punkte</t>
  </si>
  <si>
    <t>Rangliste</t>
  </si>
  <si>
    <t>Bezirksmeisterschaft</t>
  </si>
  <si>
    <t>Minimeisterschaft</t>
  </si>
  <si>
    <t>Zusätzl. Schiedsrichter</t>
  </si>
  <si>
    <t>Webmaster</t>
  </si>
  <si>
    <t>Pokalspielleiter</t>
  </si>
  <si>
    <t>Staffelleiter (1 Staffel)</t>
  </si>
  <si>
    <t>Bonus f. BM</t>
  </si>
  <si>
    <t>Kadertraining</t>
  </si>
  <si>
    <t>Kassenprüfer</t>
  </si>
  <si>
    <t>Schulsportwart / Minim.</t>
  </si>
  <si>
    <t>Breitensportwart</t>
  </si>
  <si>
    <t>Seniorenwart</t>
  </si>
  <si>
    <t>Halle für Fördertraining</t>
  </si>
  <si>
    <t>Schülerwart</t>
  </si>
  <si>
    <t>Damen-/Mädchenwart</t>
  </si>
  <si>
    <t>Stellv. Schiriobmann</t>
  </si>
  <si>
    <t>Schiedsrichterobmann</t>
  </si>
  <si>
    <t>Stellv. Jugendwart</t>
  </si>
  <si>
    <t>Stellv. Sportwart</t>
  </si>
  <si>
    <t>Pressewart</t>
  </si>
  <si>
    <t>Lehrwart</t>
  </si>
  <si>
    <t>Jugendwart</t>
  </si>
  <si>
    <t>Sportwart</t>
  </si>
  <si>
    <t>Kassenwart</t>
  </si>
  <si>
    <t>Stellv. Bezirksvors.</t>
  </si>
  <si>
    <t>Bezirksvorsitzender</t>
  </si>
  <si>
    <t>Jugend-Mannschaften</t>
  </si>
  <si>
    <t>Senioren-Mannsch.</t>
  </si>
  <si>
    <t>Damen-Mannschaften</t>
  </si>
  <si>
    <t>Herren-Mannschaften</t>
  </si>
  <si>
    <t>Vereinsname / Funktion</t>
  </si>
  <si>
    <t>Vereins Nr.</t>
  </si>
  <si>
    <t>Punktzahl</t>
  </si>
  <si>
    <t>Faktorbetrag</t>
  </si>
  <si>
    <t>Grundbetrag</t>
  </si>
  <si>
    <t>Kalkulation Rückerstattung Bezirksbeitrag an Vereine mit Funktionären - Gebührenordnung § 4.1</t>
  </si>
  <si>
    <t>Verwendung Schiedsrichtergebühr gemäß 4.1 Gebührenordnung</t>
  </si>
  <si>
    <t>Fremdhelfer an Bezirksmeisterschaften</t>
  </si>
  <si>
    <t xml:space="preserve">4a </t>
  </si>
  <si>
    <t xml:space="preserve">je </t>
  </si>
  <si>
    <t xml:space="preserve">Maximal 3 Personen, Arbeitszeit Minimum 6 Std. </t>
  </si>
  <si>
    <t>4b</t>
  </si>
  <si>
    <t>oder max. 6 Helfer, Arbeitsz. Minimum  3 Std.</t>
  </si>
  <si>
    <t>4c</t>
  </si>
  <si>
    <t>oder Mix aus 4a und 4b , Maximal 120€ in Summe</t>
  </si>
  <si>
    <t>Abwicklung der Bezahlung</t>
  </si>
  <si>
    <t>1 - 3</t>
  </si>
  <si>
    <t>Bezahlung durch Kassenwart nach Durchführung der Veranstaltung</t>
  </si>
  <si>
    <t>Bezahlung der Helfer zunächst durch Veranstalter, dann Abrechnung mit Kassenwart mit Nachweis der Zahlbelege und Namen / Verein</t>
  </si>
  <si>
    <t>Fremdhelfer an sonst. Veranstatltungen</t>
  </si>
  <si>
    <t>Einzelgenehmigung durch BV oder Sprecher und Kassenwart vor Veranstaltung</t>
  </si>
  <si>
    <t>Bezahlung und sonstige Werte wie unter Nr. 4</t>
  </si>
  <si>
    <t>Reisekosten an Schiedsrichter / ehrenamtliche Bezirksfunktionäre</t>
  </si>
  <si>
    <t>Gültigkeit der Verordnung : ab 1.7.2022</t>
  </si>
  <si>
    <t>Gültigkeit: Ab dem 1.7.2022</t>
  </si>
  <si>
    <t>Abwesenheitsdauer</t>
  </si>
  <si>
    <t>3 bis 8 Stunden</t>
  </si>
  <si>
    <t>8 bis 24 Stunden</t>
  </si>
  <si>
    <t>24 Stunden</t>
  </si>
  <si>
    <t>Bei unentgeltlicher Verpflegung werden folgende Kürzungen vorgenommen:
(im Tagegeld-Abschnitt sind die entsprechenden Kreuze zu machen)</t>
  </si>
  <si>
    <t></t>
  </si>
  <si>
    <t>Frühstück</t>
  </si>
  <si>
    <t>(20 %) aus 40,00 €</t>
  </si>
  <si>
    <t>Mittagessen</t>
  </si>
  <si>
    <t>(40 %) aus 40,00 €</t>
  </si>
  <si>
    <t>Abendessen</t>
  </si>
  <si>
    <t xml:space="preserve"> eintägige Reise     </t>
  </si>
  <si>
    <t>mehrtägige Reise</t>
  </si>
  <si>
    <t>Tagegeldsätze für Bezirksveranstaltungen</t>
  </si>
  <si>
    <t>KM - Geld für Bezirksveranstaltungen</t>
  </si>
  <si>
    <t>je km</t>
  </si>
  <si>
    <t>Ziel : Neuregelung der Reisekosten für Schiedsrichter und ehrenamtliche Bezirksfunktionäre</t>
  </si>
  <si>
    <t>(20 %) aus 20,00 €</t>
  </si>
  <si>
    <t>(40 %) aus 20,00 €</t>
  </si>
  <si>
    <t>KM - Geld für TTBW / DTTB - Veranstaltungen (zusätzlich zur Verbandsabr. , maximal wie bei Bezirksveranstaltungen)</t>
  </si>
  <si>
    <t>Tagegeldsätze für TTBW / DTTB - Veranstaltungen (zusätzlich zur Verbandsabr., maximal wie bei Bezirksveranstaltungen)</t>
  </si>
  <si>
    <t>Sonstige Bezirksveranstaltungen, z. B. Jugendrangliste, Startterlehrgang, Mini Meisterschaft</t>
  </si>
  <si>
    <t>Bemerkung :  Mindestbezirksbetrag pro Verein ist der Grundbeitrag von 30 €  - Maximaler Gesamtbetrag für Rückerstattung 800€, Faktorbetrag Festlegung Sprecher/Vors., Kassierer, Sportwart, Jugendwart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</si>
</sst>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#,##0\ &quot;€&quot;"/>
    <numFmt numFmtId="165" formatCode="#,##0.00\ &quot;€&quot;"/>
    <numFmt numFmtId="166" formatCode="#,##0.0\ &quot;€&quot;"/>
  </numFmts>
  <fonts count="22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Wingdings 2"/>
      <family val="1"/>
      <charset val="2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2" fillId="0" borderId="0" xfId="0" applyFont="1"/>
    <xf numFmtId="164" fontId="0" fillId="0" borderId="0" xfId="0" applyNumberForma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1" applyAlignment="1">
      <alignment vertical="center"/>
    </xf>
    <xf numFmtId="165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ill="1" applyAlignment="1">
      <alignment vertical="center"/>
    </xf>
    <xf numFmtId="0" fontId="8" fillId="0" borderId="0" xfId="1" applyFont="1" applyAlignment="1">
      <alignment vertical="center"/>
    </xf>
    <xf numFmtId="164" fontId="8" fillId="0" borderId="0" xfId="1" applyNumberFormat="1" applyFont="1" applyAlignment="1">
      <alignment vertical="center"/>
    </xf>
    <xf numFmtId="165" fontId="9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8" fillId="0" borderId="0" xfId="1" applyFont="1" applyAlignment="1">
      <alignment horizontal="left" vertical="center"/>
    </xf>
    <xf numFmtId="164" fontId="6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1" fontId="10" fillId="0" borderId="0" xfId="1" applyNumberFormat="1" applyFont="1" applyFill="1" applyAlignment="1">
      <alignment vertical="center"/>
    </xf>
    <xf numFmtId="1" fontId="9" fillId="0" borderId="0" xfId="1" applyNumberFormat="1" applyFont="1" applyFill="1" applyAlignment="1">
      <alignment vertical="center"/>
    </xf>
    <xf numFmtId="0" fontId="9" fillId="3" borderId="4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Alignment="1">
      <alignment vertical="center" wrapText="1"/>
    </xf>
    <xf numFmtId="165" fontId="9" fillId="2" borderId="0" xfId="1" applyNumberFormat="1" applyFont="1" applyFill="1" applyAlignment="1">
      <alignment horizontal="right" vertical="center" wrapText="1"/>
    </xf>
    <xf numFmtId="0" fontId="11" fillId="2" borderId="0" xfId="1" applyFont="1" applyFill="1" applyAlignment="1">
      <alignment vertical="center" textRotation="90" wrapText="1"/>
    </xf>
    <xf numFmtId="0" fontId="9" fillId="2" borderId="0" xfId="1" applyFont="1" applyFill="1" applyAlignment="1">
      <alignment vertical="center" textRotation="90" wrapText="1"/>
    </xf>
    <xf numFmtId="0" fontId="5" fillId="2" borderId="0" xfId="1" applyFill="1" applyAlignment="1">
      <alignment vertical="center" textRotation="90" wrapText="1"/>
    </xf>
    <xf numFmtId="0" fontId="5" fillId="2" borderId="0" xfId="1" applyFont="1" applyFill="1" applyAlignment="1">
      <alignment vertical="center" textRotation="90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5" fontId="9" fillId="0" borderId="0" xfId="1" applyNumberFormat="1" applyFont="1" applyAlignment="1">
      <alignment vertical="center"/>
    </xf>
    <xf numFmtId="0" fontId="9" fillId="4" borderId="0" xfId="1" applyFont="1" applyFill="1" applyAlignment="1" applyProtection="1">
      <alignment vertical="center"/>
      <protection locked="0"/>
    </xf>
    <xf numFmtId="0" fontId="9" fillId="2" borderId="0" xfId="1" applyFont="1" applyFill="1" applyAlignment="1">
      <alignment vertical="center"/>
    </xf>
    <xf numFmtId="166" fontId="9" fillId="5" borderId="0" xfId="1" applyNumberFormat="1" applyFont="1" applyFill="1" applyAlignment="1">
      <alignment vertical="center"/>
    </xf>
    <xf numFmtId="166" fontId="9" fillId="3" borderId="0" xfId="1" applyNumberFormat="1" applyFont="1" applyFill="1" applyAlignment="1" applyProtection="1">
      <alignment vertical="center"/>
      <protection locked="0"/>
    </xf>
    <xf numFmtId="0" fontId="3" fillId="0" borderId="0" xfId="0" applyFont="1"/>
    <xf numFmtId="0" fontId="13" fillId="0" borderId="0" xfId="0" applyFont="1"/>
    <xf numFmtId="16" fontId="3" fillId="0" borderId="0" xfId="0" quotePrefix="1" applyNumberFormat="1" applyFont="1" applyAlignment="1">
      <alignment horizontal="left"/>
    </xf>
    <xf numFmtId="164" fontId="3" fillId="0" borderId="0" xfId="0" applyNumberFormat="1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4" fillId="0" borderId="0" xfId="0" applyFont="1" applyAlignment="1">
      <alignment vertical="center"/>
    </xf>
    <xf numFmtId="0" fontId="15" fillId="0" borderId="0" xfId="0" applyFont="1"/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5" fontId="5" fillId="0" borderId="0" xfId="1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/>
    </xf>
    <xf numFmtId="49" fontId="18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horizontal="center" vertical="center"/>
    </xf>
    <xf numFmtId="165" fontId="6" fillId="0" borderId="0" xfId="1" applyNumberFormat="1" applyFont="1" applyFill="1" applyBorder="1" applyAlignment="1" applyProtection="1">
      <alignment horizontal="left" vertical="center"/>
    </xf>
    <xf numFmtId="165" fontId="18" fillId="0" borderId="0" xfId="0" applyNumberFormat="1" applyFont="1" applyFill="1" applyBorder="1" applyAlignment="1" applyProtection="1">
      <alignment vertical="center"/>
    </xf>
    <xf numFmtId="49" fontId="6" fillId="0" borderId="0" xfId="1" applyNumberFormat="1" applyFont="1" applyFill="1" applyBorder="1" applyAlignment="1" applyProtection="1">
      <alignment vertical="center"/>
    </xf>
    <xf numFmtId="165" fontId="6" fillId="0" borderId="0" xfId="1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/>
    <xf numFmtId="49" fontId="18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8" fontId="2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19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vertical="top"/>
    </xf>
    <xf numFmtId="0" fontId="3" fillId="0" borderId="0" xfId="0" applyFont="1" applyAlignment="1">
      <alignment horizontal="left" vertical="top" wrapText="1"/>
    </xf>
    <xf numFmtId="49" fontId="18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7" fillId="3" borderId="0" xfId="1" applyFont="1" applyFill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</cellXfs>
  <cellStyles count="2">
    <cellStyle name="Standard" xfId="0" builtinId="0"/>
    <cellStyle name="Standard 2" xfId="1" xr:uid="{EC13C982-E913-4A61-BFAB-98B78C6434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Privat\Lokale%20Einstellungen\Temporary%20Internet%20Files\Content.Outlook\GRUEBJKG\Bezirksbeitragsrechnungen%202017_18%20-&#220;bersicht%20Zahlungssta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nschaften__Meldestatus_-_Fil"/>
      <sheetName val="Mannschaftm. pro Verein"/>
    </sheetNames>
    <sheetDataSet>
      <sheetData sheetId="0" refreshError="1"/>
      <sheetData sheetId="1" refreshError="1">
        <row r="6">
          <cell r="A6">
            <v>21001</v>
          </cell>
          <cell r="B6" t="str">
            <v>TSV Aach-Linz</v>
          </cell>
        </row>
        <row r="7">
          <cell r="A7">
            <v>21002</v>
          </cell>
          <cell r="B7" t="str">
            <v>SV Allensbach</v>
          </cell>
        </row>
        <row r="8">
          <cell r="A8">
            <v>21004</v>
          </cell>
          <cell r="B8" t="str">
            <v>TTC Beuren  a.d. Aach</v>
          </cell>
        </row>
        <row r="9">
          <cell r="A9">
            <v>21005</v>
          </cell>
          <cell r="B9" t="str">
            <v>RV Bittelbrunn</v>
          </cell>
        </row>
        <row r="10">
          <cell r="A10">
            <v>21006</v>
          </cell>
          <cell r="B10" t="str">
            <v>TSV Dettingen-Wallhausen</v>
          </cell>
        </row>
        <row r="11">
          <cell r="A11">
            <v>21007</v>
          </cell>
          <cell r="B11" t="str">
            <v>TTC Engen-Aach</v>
          </cell>
        </row>
        <row r="12">
          <cell r="A12">
            <v>21008</v>
          </cell>
          <cell r="B12" t="str">
            <v>SPVGG. F.A.L. Frickingen</v>
          </cell>
        </row>
        <row r="13">
          <cell r="A13">
            <v>21009</v>
          </cell>
          <cell r="B13" t="str">
            <v>TV Gaienhofen</v>
          </cell>
        </row>
        <row r="14">
          <cell r="A14">
            <v>21010</v>
          </cell>
          <cell r="B14" t="str">
            <v>TTS Gottmadingen</v>
          </cell>
        </row>
        <row r="15">
          <cell r="A15">
            <v>21011</v>
          </cell>
          <cell r="B15" t="str">
            <v>TUS Immenstaad</v>
          </cell>
        </row>
        <row r="16">
          <cell r="A16">
            <v>21012</v>
          </cell>
          <cell r="B16" t="str">
            <v>TTC Stockach-Zizenhausen</v>
          </cell>
        </row>
        <row r="17">
          <cell r="A17">
            <v>21013</v>
          </cell>
          <cell r="B17" t="str">
            <v>TTV Anselfingen</v>
          </cell>
        </row>
        <row r="18">
          <cell r="A18">
            <v>21014</v>
          </cell>
          <cell r="B18" t="str">
            <v>TV Jestetten</v>
          </cell>
        </row>
        <row r="19">
          <cell r="A19">
            <v>21015</v>
          </cell>
          <cell r="B19" t="str">
            <v>TTC GW Konstanz</v>
          </cell>
        </row>
        <row r="20">
          <cell r="A20">
            <v>21016</v>
          </cell>
          <cell r="B20" t="str">
            <v>SV Litzelstetten</v>
          </cell>
        </row>
        <row r="21">
          <cell r="A21">
            <v>21017</v>
          </cell>
          <cell r="B21" t="str">
            <v>SV Bohlingen 1949 e.V.</v>
          </cell>
        </row>
        <row r="22">
          <cell r="A22">
            <v>21018</v>
          </cell>
          <cell r="B22" t="str">
            <v>TSV Mimmenhausen</v>
          </cell>
        </row>
        <row r="23">
          <cell r="A23">
            <v>21019</v>
          </cell>
          <cell r="B23" t="str">
            <v>TTC Mühlhausen</v>
          </cell>
        </row>
        <row r="24">
          <cell r="A24">
            <v>21020</v>
          </cell>
          <cell r="B24" t="str">
            <v>TSV Mühlhofen</v>
          </cell>
        </row>
        <row r="25">
          <cell r="A25">
            <v>21021</v>
          </cell>
          <cell r="B25" t="str">
            <v>RSV Neuhausen</v>
          </cell>
        </row>
        <row r="26">
          <cell r="A26">
            <v>21023</v>
          </cell>
          <cell r="B26" t="str">
            <v>TTV Radolfzell</v>
          </cell>
        </row>
        <row r="27">
          <cell r="A27">
            <v>21024</v>
          </cell>
          <cell r="B27" t="str">
            <v>TTC Roggenbeuren</v>
          </cell>
        </row>
        <row r="28">
          <cell r="A28">
            <v>21026</v>
          </cell>
          <cell r="B28" t="str">
            <v>TTC Singen</v>
          </cell>
        </row>
        <row r="29">
          <cell r="A29">
            <v>21027</v>
          </cell>
          <cell r="B29" t="str">
            <v>TUS Stetten</v>
          </cell>
        </row>
        <row r="30">
          <cell r="A30">
            <v>21029</v>
          </cell>
          <cell r="B30" t="str">
            <v>TV Überlingen</v>
          </cell>
        </row>
        <row r="31">
          <cell r="A31">
            <v>21032</v>
          </cell>
          <cell r="B31" t="str">
            <v>TV Wahlwies</v>
          </cell>
        </row>
        <row r="32">
          <cell r="A32">
            <v>21033</v>
          </cell>
          <cell r="B32" t="str">
            <v>SC Konstanz-Wollmatingen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82D86-07A6-48A5-8875-CCBE98B7D78C}">
  <sheetPr>
    <pageSetUpPr fitToPage="1"/>
  </sheetPr>
  <dimension ref="A1:H26"/>
  <sheetViews>
    <sheetView tabSelected="1" workbookViewId="0">
      <selection activeCell="E4" sqref="E4:E7"/>
    </sheetView>
  </sheetViews>
  <sheetFormatPr baseColWidth="10" defaultRowHeight="15" x14ac:dyDescent="0.25"/>
  <cols>
    <col min="1" max="1" width="7.85546875" style="12" customWidth="1"/>
    <col min="2" max="2" width="45" customWidth="1"/>
    <col min="3" max="3" width="9.42578125" customWidth="1"/>
    <col min="4" max="4" width="8.85546875" customWidth="1"/>
    <col min="5" max="5" width="17.140625" customWidth="1"/>
    <col min="6" max="6" width="3.28515625" customWidth="1"/>
    <col min="7" max="7" width="44.5703125" style="9" customWidth="1"/>
    <col min="8" max="8" width="11.42578125" style="9"/>
  </cols>
  <sheetData>
    <row r="1" spans="1:8" s="4" customFormat="1" ht="21" x14ac:dyDescent="0.25">
      <c r="A1" s="11"/>
      <c r="B1" s="3" t="s">
        <v>49</v>
      </c>
      <c r="G1" s="7"/>
      <c r="H1" s="7"/>
    </row>
    <row r="4" spans="1:8" ht="15.75" x14ac:dyDescent="0.25">
      <c r="A4" s="12" t="s">
        <v>5</v>
      </c>
      <c r="B4" s="1" t="s">
        <v>1</v>
      </c>
      <c r="C4" s="5" t="s">
        <v>2</v>
      </c>
      <c r="D4" s="5" t="s">
        <v>0</v>
      </c>
      <c r="E4" s="5"/>
      <c r="G4" s="8"/>
      <c r="H4" s="8"/>
    </row>
    <row r="5" spans="1:8" x14ac:dyDescent="0.25">
      <c r="D5" s="2"/>
      <c r="E5" s="2"/>
    </row>
    <row r="6" spans="1:8" x14ac:dyDescent="0.25">
      <c r="A6" s="12">
        <v>1</v>
      </c>
      <c r="B6" t="s">
        <v>3</v>
      </c>
      <c r="C6">
        <v>1</v>
      </c>
      <c r="D6" s="2">
        <v>250</v>
      </c>
      <c r="E6" s="2"/>
      <c r="H6" s="10"/>
    </row>
    <row r="7" spans="1:8" x14ac:dyDescent="0.25">
      <c r="A7" s="12">
        <v>2</v>
      </c>
      <c r="B7" t="s">
        <v>4</v>
      </c>
      <c r="C7">
        <v>1</v>
      </c>
      <c r="D7" s="2">
        <v>250</v>
      </c>
      <c r="E7" s="2"/>
      <c r="H7" s="10"/>
    </row>
    <row r="8" spans="1:8" ht="45" x14ac:dyDescent="0.25">
      <c r="A8" s="51">
        <v>3</v>
      </c>
      <c r="B8" s="85" t="s">
        <v>89</v>
      </c>
      <c r="C8" s="75" t="s">
        <v>6</v>
      </c>
      <c r="D8" s="76">
        <v>100</v>
      </c>
      <c r="E8" s="2"/>
    </row>
    <row r="9" spans="1:8" x14ac:dyDescent="0.25">
      <c r="A9" s="12">
        <v>4</v>
      </c>
      <c r="B9" s="45" t="s">
        <v>50</v>
      </c>
      <c r="D9" s="2"/>
      <c r="E9" s="2"/>
      <c r="H9" s="10"/>
    </row>
    <row r="10" spans="1:8" x14ac:dyDescent="0.25">
      <c r="A10" s="12" t="s">
        <v>51</v>
      </c>
      <c r="B10" t="s">
        <v>53</v>
      </c>
      <c r="C10" t="s">
        <v>52</v>
      </c>
      <c r="D10" s="2">
        <v>40</v>
      </c>
      <c r="E10" s="2"/>
      <c r="H10" s="10"/>
    </row>
    <row r="11" spans="1:8" x14ac:dyDescent="0.25">
      <c r="A11" s="12" t="s">
        <v>54</v>
      </c>
      <c r="B11" t="s">
        <v>55</v>
      </c>
      <c r="C11" t="s">
        <v>6</v>
      </c>
      <c r="D11" s="2">
        <v>20</v>
      </c>
      <c r="E11" s="2"/>
    </row>
    <row r="12" spans="1:8" x14ac:dyDescent="0.25">
      <c r="A12" s="12" t="s">
        <v>56</v>
      </c>
      <c r="B12" t="s">
        <v>57</v>
      </c>
      <c r="D12" s="2"/>
      <c r="E12" s="2"/>
      <c r="H12" s="10"/>
    </row>
    <row r="13" spans="1:8" x14ac:dyDescent="0.25">
      <c r="D13" s="2"/>
      <c r="E13" s="2"/>
      <c r="H13" s="10"/>
    </row>
    <row r="14" spans="1:8" x14ac:dyDescent="0.25">
      <c r="A14" s="12">
        <v>5</v>
      </c>
      <c r="B14" s="45" t="s">
        <v>62</v>
      </c>
      <c r="D14" s="2"/>
      <c r="E14" s="2"/>
      <c r="H14" s="10"/>
    </row>
    <row r="15" spans="1:8" x14ac:dyDescent="0.25">
      <c r="B15" t="s">
        <v>63</v>
      </c>
      <c r="D15" s="2"/>
      <c r="E15" s="2"/>
      <c r="H15" s="10"/>
    </row>
    <row r="16" spans="1:8" x14ac:dyDescent="0.25">
      <c r="B16" t="s">
        <v>64</v>
      </c>
      <c r="D16" s="2"/>
      <c r="E16" s="2"/>
      <c r="H16" s="10"/>
    </row>
    <row r="17" spans="1:8" x14ac:dyDescent="0.25">
      <c r="D17" s="2"/>
      <c r="E17" s="2"/>
      <c r="H17" s="10"/>
    </row>
    <row r="18" spans="1:8" x14ac:dyDescent="0.25">
      <c r="B18" s="45" t="s">
        <v>58</v>
      </c>
      <c r="D18" s="2"/>
      <c r="E18" s="2"/>
    </row>
    <row r="19" spans="1:8" s="1" customFormat="1" ht="15.75" x14ac:dyDescent="0.25">
      <c r="A19" s="8"/>
      <c r="D19" s="6"/>
      <c r="E19" s="6"/>
      <c r="G19" s="8"/>
      <c r="H19" s="8"/>
    </row>
    <row r="20" spans="1:8" s="44" customFormat="1" x14ac:dyDescent="0.25">
      <c r="A20" s="46" t="s">
        <v>59</v>
      </c>
      <c r="B20" s="44" t="s">
        <v>60</v>
      </c>
      <c r="D20" s="47"/>
      <c r="E20" s="47"/>
      <c r="G20" s="12"/>
      <c r="H20" s="12"/>
    </row>
    <row r="21" spans="1:8" s="44" customFormat="1" x14ac:dyDescent="0.25">
      <c r="A21" s="12"/>
      <c r="D21" s="47"/>
      <c r="E21" s="47"/>
      <c r="G21" s="12"/>
      <c r="H21" s="12"/>
    </row>
    <row r="22" spans="1:8" s="44" customFormat="1" ht="31.5" customHeight="1" x14ac:dyDescent="0.25">
      <c r="A22" s="51">
        <v>4</v>
      </c>
      <c r="B22" s="77" t="s">
        <v>61</v>
      </c>
      <c r="C22" s="77"/>
      <c r="D22" s="77"/>
      <c r="E22" s="77"/>
      <c r="G22" s="12"/>
      <c r="H22" s="12"/>
    </row>
    <row r="23" spans="1:8" s="48" customFormat="1" x14ac:dyDescent="0.25">
      <c r="A23" s="12"/>
      <c r="D23" s="49"/>
      <c r="E23" s="49"/>
      <c r="G23" s="50"/>
      <c r="H23" s="50"/>
    </row>
    <row r="24" spans="1:8" s="48" customFormat="1" x14ac:dyDescent="0.25">
      <c r="A24" s="12"/>
      <c r="G24" s="50"/>
      <c r="H24" s="50"/>
    </row>
    <row r="25" spans="1:8" s="48" customFormat="1" x14ac:dyDescent="0.25">
      <c r="A25" s="12"/>
      <c r="G25" s="50"/>
      <c r="H25" s="50"/>
    </row>
    <row r="26" spans="1:8" s="48" customFormat="1" ht="15.75" x14ac:dyDescent="0.25">
      <c r="A26" s="12"/>
      <c r="B26" s="13" t="s">
        <v>66</v>
      </c>
      <c r="G26" s="50"/>
      <c r="H26" s="50"/>
    </row>
  </sheetData>
  <mergeCells count="1">
    <mergeCell ref="B22:E22"/>
  </mergeCells>
  <printOptions horizontalCentered="1"/>
  <pageMargins left="0.59055118110236227" right="0.19685039370078741" top="0.59055118110236227" bottom="0.59055118110236227" header="0.31496062992125984" footer="0.31496062992125984"/>
  <pageSetup paperSize="9" orientation="portrait" horizontalDpi="0" verticalDpi="0" r:id="rId1"/>
  <headerFooter>
    <oddFooter>&amp;L&amp;D&amp;R&amp;Z&amp;F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9B87B-AEFA-4F7E-81B5-681632051936}">
  <sheetPr>
    <pageSetUpPr fitToPage="1"/>
  </sheetPr>
  <dimension ref="A1:J4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3" sqref="E3"/>
    </sheetView>
  </sheetViews>
  <sheetFormatPr baseColWidth="10" defaultRowHeight="15" x14ac:dyDescent="0.25"/>
  <cols>
    <col min="1" max="1" width="21.7109375" style="4" customWidth="1"/>
    <col min="2" max="3" width="11.42578125" style="4"/>
    <col min="4" max="4" width="18.85546875" style="4" customWidth="1"/>
    <col min="5" max="16384" width="11.42578125" style="4"/>
  </cols>
  <sheetData>
    <row r="1" spans="1:10" ht="23.25" x14ac:dyDescent="0.25">
      <c r="A1" s="52" t="s">
        <v>65</v>
      </c>
    </row>
    <row r="4" spans="1:10" s="68" customFormat="1" ht="18.75" x14ac:dyDescent="0.25">
      <c r="A4" s="67" t="s">
        <v>84</v>
      </c>
    </row>
    <row r="5" spans="1:10" s="68" customFormat="1" ht="18.75" x14ac:dyDescent="0.25"/>
    <row r="6" spans="1:10" s="68" customFormat="1" ht="18.75" x14ac:dyDescent="0.25">
      <c r="A6" s="67" t="s">
        <v>67</v>
      </c>
    </row>
    <row r="7" spans="1:10" s="55" customFormat="1" ht="15.75" x14ac:dyDescent="0.25"/>
    <row r="8" spans="1:10" s="55" customFormat="1" ht="15.75" x14ac:dyDescent="0.25"/>
    <row r="9" spans="1:10" s="55" customFormat="1" ht="18.75" x14ac:dyDescent="0.25">
      <c r="A9" s="71" t="s">
        <v>82</v>
      </c>
      <c r="B9" s="69"/>
      <c r="C9" s="69"/>
      <c r="D9" s="69"/>
      <c r="E9" s="70">
        <v>0.5</v>
      </c>
      <c r="F9" s="54" t="s">
        <v>83</v>
      </c>
    </row>
    <row r="10" spans="1:10" s="55" customFormat="1" ht="15.75" x14ac:dyDescent="0.25">
      <c r="A10" s="69"/>
      <c r="B10" s="69"/>
      <c r="C10" s="69"/>
      <c r="D10" s="69"/>
      <c r="E10" s="69"/>
    </row>
    <row r="11" spans="1:10" s="54" customFormat="1" ht="18.75" x14ac:dyDescent="0.25">
      <c r="A11" s="71" t="s">
        <v>81</v>
      </c>
      <c r="B11" s="72"/>
      <c r="C11" s="72"/>
      <c r="D11" s="72"/>
      <c r="E11" s="72"/>
    </row>
    <row r="12" spans="1:10" s="54" customFormat="1" ht="15.75" x14ac:dyDescent="0.25">
      <c r="A12" s="72"/>
      <c r="B12" s="72"/>
      <c r="C12" s="72"/>
      <c r="D12" s="72"/>
      <c r="E12" s="72"/>
    </row>
    <row r="13" spans="1:10" s="54" customFormat="1" ht="15.75" x14ac:dyDescent="0.25">
      <c r="A13" s="63" t="s">
        <v>68</v>
      </c>
      <c r="B13" s="64" t="s">
        <v>79</v>
      </c>
      <c r="C13" s="64"/>
      <c r="D13" s="64" t="s">
        <v>80</v>
      </c>
      <c r="E13" s="64"/>
      <c r="F13" s="64"/>
      <c r="G13" s="64"/>
      <c r="H13" s="64"/>
      <c r="I13" s="64"/>
      <c r="J13" s="61"/>
    </row>
    <row r="14" spans="1:10" s="55" customFormat="1" ht="15.75" x14ac:dyDescent="0.2">
      <c r="A14" s="63" t="s">
        <v>69</v>
      </c>
      <c r="B14" s="64">
        <v>25</v>
      </c>
      <c r="C14" s="64"/>
      <c r="D14" s="64">
        <v>25</v>
      </c>
      <c r="E14" s="57"/>
      <c r="F14" s="56"/>
      <c r="G14" s="56"/>
      <c r="H14" s="56"/>
      <c r="I14" s="56"/>
      <c r="J14" s="56"/>
    </row>
    <row r="15" spans="1:10" s="55" customFormat="1" ht="15.75" x14ac:dyDescent="0.2">
      <c r="A15" s="63" t="s">
        <v>70</v>
      </c>
      <c r="B15" s="64">
        <v>40</v>
      </c>
      <c r="C15" s="64"/>
      <c r="D15" s="64">
        <v>40</v>
      </c>
      <c r="E15" s="57"/>
      <c r="F15" s="56"/>
      <c r="G15" s="56"/>
      <c r="H15" s="56"/>
      <c r="I15" s="56"/>
      <c r="J15" s="56"/>
    </row>
    <row r="16" spans="1:10" x14ac:dyDescent="0.2">
      <c r="A16" s="63" t="s">
        <v>71</v>
      </c>
      <c r="B16" s="63"/>
      <c r="C16" s="64"/>
      <c r="D16" s="64">
        <v>40</v>
      </c>
      <c r="E16" s="57"/>
      <c r="F16" s="56"/>
      <c r="G16" s="56"/>
      <c r="H16" s="56"/>
      <c r="I16" s="56"/>
      <c r="J16" s="56"/>
    </row>
    <row r="17" spans="1:10" x14ac:dyDescent="0.2">
      <c r="A17" s="65"/>
      <c r="B17" s="65"/>
      <c r="C17" s="65"/>
      <c r="D17" s="65"/>
      <c r="E17" s="65"/>
      <c r="F17" s="65"/>
      <c r="G17" s="65"/>
      <c r="H17" s="65"/>
      <c r="I17" s="65"/>
      <c r="J17" s="65"/>
    </row>
    <row r="18" spans="1:10" ht="15" customHeight="1" x14ac:dyDescent="0.25">
      <c r="A18" s="78" t="s">
        <v>72</v>
      </c>
      <c r="B18" s="78"/>
      <c r="C18" s="78"/>
      <c r="D18" s="78"/>
      <c r="E18" s="78"/>
      <c r="F18" s="66"/>
      <c r="G18" s="66"/>
      <c r="H18" s="66"/>
      <c r="I18" s="66"/>
      <c r="J18" s="66"/>
    </row>
    <row r="19" spans="1:10" x14ac:dyDescent="0.25">
      <c r="A19" s="78"/>
      <c r="B19" s="78"/>
      <c r="C19" s="78"/>
      <c r="D19" s="78"/>
      <c r="E19" s="78"/>
      <c r="F19" s="66"/>
      <c r="G19" s="66"/>
      <c r="H19" s="66"/>
      <c r="I19" s="66"/>
      <c r="J19" s="66"/>
    </row>
    <row r="20" spans="1:10" x14ac:dyDescent="0.25">
      <c r="A20" s="78"/>
      <c r="B20" s="78"/>
      <c r="C20" s="78"/>
      <c r="D20" s="78"/>
      <c r="E20" s="78"/>
      <c r="F20" s="66"/>
      <c r="G20" s="66"/>
      <c r="H20" s="66"/>
      <c r="I20" s="66"/>
      <c r="J20" s="66"/>
    </row>
    <row r="21" spans="1:10" x14ac:dyDescent="0.25">
      <c r="A21" s="73" t="s">
        <v>73</v>
      </c>
      <c r="B21" s="58" t="s">
        <v>74</v>
      </c>
      <c r="C21" s="59" t="s">
        <v>75</v>
      </c>
      <c r="D21" s="59"/>
      <c r="E21" s="62">
        <v>8</v>
      </c>
      <c r="F21" s="62"/>
      <c r="G21" s="62"/>
      <c r="H21" s="60"/>
      <c r="I21" s="60"/>
      <c r="J21" s="60"/>
    </row>
    <row r="22" spans="1:10" x14ac:dyDescent="0.25">
      <c r="A22" s="73" t="s">
        <v>73</v>
      </c>
      <c r="B22" s="58" t="s">
        <v>76</v>
      </c>
      <c r="C22" s="59" t="s">
        <v>77</v>
      </c>
      <c r="D22" s="59"/>
      <c r="E22" s="62">
        <v>16</v>
      </c>
      <c r="F22" s="62"/>
      <c r="G22" s="62"/>
      <c r="H22" s="60"/>
      <c r="I22" s="60"/>
      <c r="J22" s="60"/>
    </row>
    <row r="23" spans="1:10" x14ac:dyDescent="0.25">
      <c r="A23" s="73" t="s">
        <v>73</v>
      </c>
      <c r="B23" s="58" t="s">
        <v>78</v>
      </c>
      <c r="C23" s="59" t="s">
        <v>77</v>
      </c>
      <c r="D23" s="59"/>
      <c r="E23" s="62">
        <v>16</v>
      </c>
      <c r="F23" s="62"/>
      <c r="G23" s="62"/>
      <c r="H23" s="60"/>
      <c r="I23" s="60"/>
      <c r="J23" s="60"/>
    </row>
    <row r="24" spans="1:10" x14ac:dyDescent="0.25">
      <c r="A24" s="74"/>
      <c r="B24" s="74"/>
      <c r="C24" s="74"/>
      <c r="D24" s="74"/>
      <c r="E24" s="74"/>
    </row>
    <row r="25" spans="1:10" x14ac:dyDescent="0.25">
      <c r="A25" s="74"/>
      <c r="B25" s="74"/>
      <c r="C25" s="74"/>
      <c r="D25" s="74"/>
      <c r="E25" s="74"/>
    </row>
    <row r="26" spans="1:10" x14ac:dyDescent="0.25">
      <c r="A26" s="74"/>
      <c r="B26" s="74"/>
      <c r="C26" s="74"/>
      <c r="D26" s="74"/>
      <c r="E26" s="74"/>
    </row>
    <row r="27" spans="1:10" ht="62.25" customHeight="1" x14ac:dyDescent="0.25">
      <c r="A27" s="79" t="s">
        <v>87</v>
      </c>
      <c r="B27" s="79"/>
      <c r="C27" s="79"/>
      <c r="D27" s="79"/>
      <c r="E27" s="70">
        <v>0.2</v>
      </c>
      <c r="F27" s="54" t="s">
        <v>83</v>
      </c>
    </row>
    <row r="28" spans="1:10" ht="15.75" x14ac:dyDescent="0.25">
      <c r="A28" s="69"/>
      <c r="B28" s="69"/>
      <c r="C28" s="69"/>
      <c r="D28" s="69"/>
      <c r="E28" s="69"/>
      <c r="F28" s="55"/>
    </row>
    <row r="29" spans="1:10" ht="57" customHeight="1" x14ac:dyDescent="0.25">
      <c r="A29" s="80" t="s">
        <v>88</v>
      </c>
      <c r="B29" s="80"/>
      <c r="C29" s="80"/>
      <c r="D29" s="80"/>
      <c r="E29" s="72"/>
      <c r="F29" s="54"/>
    </row>
    <row r="30" spans="1:10" ht="15.75" x14ac:dyDescent="0.25">
      <c r="A30" s="72"/>
      <c r="B30" s="72"/>
      <c r="C30" s="72"/>
      <c r="D30" s="72"/>
      <c r="E30" s="72"/>
      <c r="F30" s="54"/>
    </row>
    <row r="31" spans="1:10" x14ac:dyDescent="0.25">
      <c r="A31" s="63" t="s">
        <v>68</v>
      </c>
      <c r="B31" s="64" t="s">
        <v>79</v>
      </c>
      <c r="C31" s="64"/>
      <c r="D31" s="64" t="s">
        <v>80</v>
      </c>
      <c r="E31" s="64"/>
      <c r="F31" s="64"/>
    </row>
    <row r="32" spans="1:10" x14ac:dyDescent="0.2">
      <c r="A32" s="63" t="s">
        <v>69</v>
      </c>
      <c r="B32" s="64">
        <v>12.5</v>
      </c>
      <c r="C32" s="64"/>
      <c r="D32" s="64">
        <v>12.5</v>
      </c>
      <c r="E32" s="57"/>
      <c r="F32" s="56"/>
    </row>
    <row r="33" spans="1:6" x14ac:dyDescent="0.2">
      <c r="A33" s="63" t="s">
        <v>70</v>
      </c>
      <c r="B33" s="64">
        <v>20</v>
      </c>
      <c r="C33" s="64"/>
      <c r="D33" s="64">
        <v>20</v>
      </c>
      <c r="E33" s="57"/>
      <c r="F33" s="56"/>
    </row>
    <row r="34" spans="1:6" x14ac:dyDescent="0.2">
      <c r="A34" s="63" t="s">
        <v>71</v>
      </c>
      <c r="B34" s="63"/>
      <c r="C34" s="64"/>
      <c r="D34" s="64">
        <v>20</v>
      </c>
      <c r="E34" s="57"/>
      <c r="F34" s="56"/>
    </row>
    <row r="35" spans="1:6" x14ac:dyDescent="0.2">
      <c r="A35" s="65"/>
      <c r="B35" s="65"/>
      <c r="C35" s="65"/>
      <c r="D35" s="65"/>
      <c r="E35" s="65"/>
      <c r="F35" s="65"/>
    </row>
    <row r="36" spans="1:6" x14ac:dyDescent="0.25">
      <c r="A36" s="78" t="s">
        <v>72</v>
      </c>
      <c r="B36" s="78"/>
      <c r="C36" s="78"/>
      <c r="D36" s="78"/>
      <c r="E36" s="78"/>
      <c r="F36" s="66"/>
    </row>
    <row r="37" spans="1:6" x14ac:dyDescent="0.25">
      <c r="A37" s="78"/>
      <c r="B37" s="78"/>
      <c r="C37" s="78"/>
      <c r="D37" s="78"/>
      <c r="E37" s="78"/>
      <c r="F37" s="66"/>
    </row>
    <row r="38" spans="1:6" x14ac:dyDescent="0.25">
      <c r="A38" s="78"/>
      <c r="B38" s="78"/>
      <c r="C38" s="78"/>
      <c r="D38" s="78"/>
      <c r="E38" s="78"/>
      <c r="F38" s="66"/>
    </row>
    <row r="39" spans="1:6" x14ac:dyDescent="0.25">
      <c r="A39" s="73" t="s">
        <v>73</v>
      </c>
      <c r="B39" s="58" t="s">
        <v>74</v>
      </c>
      <c r="C39" s="59" t="s">
        <v>85</v>
      </c>
      <c r="D39" s="59"/>
      <c r="E39" s="62">
        <v>4</v>
      </c>
      <c r="F39" s="62"/>
    </row>
    <row r="40" spans="1:6" x14ac:dyDescent="0.25">
      <c r="A40" s="73" t="s">
        <v>73</v>
      </c>
      <c r="B40" s="58" t="s">
        <v>76</v>
      </c>
      <c r="C40" s="59" t="s">
        <v>86</v>
      </c>
      <c r="D40" s="59"/>
      <c r="E40" s="62">
        <v>8</v>
      </c>
      <c r="F40" s="62"/>
    </row>
    <row r="41" spans="1:6" x14ac:dyDescent="0.25">
      <c r="A41" s="73" t="s">
        <v>73</v>
      </c>
      <c r="B41" s="58" t="s">
        <v>78</v>
      </c>
      <c r="C41" s="59" t="s">
        <v>86</v>
      </c>
      <c r="D41" s="59"/>
      <c r="E41" s="62">
        <v>8</v>
      </c>
      <c r="F41" s="62"/>
    </row>
    <row r="42" spans="1:6" x14ac:dyDescent="0.25">
      <c r="A42" s="74"/>
      <c r="B42" s="74"/>
      <c r="C42" s="74"/>
      <c r="D42" s="74"/>
      <c r="E42" s="74"/>
    </row>
    <row r="43" spans="1:6" x14ac:dyDescent="0.25">
      <c r="A43" s="74"/>
      <c r="B43" s="74"/>
      <c r="C43" s="74"/>
      <c r="D43" s="74"/>
      <c r="E43" s="74"/>
    </row>
  </sheetData>
  <mergeCells count="4">
    <mergeCell ref="A18:E20"/>
    <mergeCell ref="A36:E38"/>
    <mergeCell ref="A27:D27"/>
    <mergeCell ref="A29:D29"/>
  </mergeCells>
  <printOptions horizontalCentered="1"/>
  <pageMargins left="0.59055118110236227" right="0.19685039370078741" top="0.59055118110236227" bottom="0.59055118110236227" header="0.31496062992125984" footer="0.31496062992125984"/>
  <pageSetup paperSize="9" scale="87" orientation="portrait" horizontalDpi="0" verticalDpi="0" r:id="rId1"/>
  <headerFooter>
    <oddFooter>&amp;L&amp;D&amp;R&amp;Z&amp;F /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87F8F-A7C1-475C-9E70-433BBEBD1ED3}">
  <sheetPr>
    <pageSetUpPr fitToPage="1"/>
  </sheetPr>
  <dimension ref="A1:AL39"/>
  <sheetViews>
    <sheetView zoomScale="82" zoomScaleNormal="82" workbookViewId="0">
      <pane xSplit="2" ySplit="5" topLeftCell="G13" activePane="bottomRight" state="frozen"/>
      <selection activeCell="A2" sqref="A2:AJ2"/>
      <selection pane="topRight" activeCell="A2" sqref="A2:AJ2"/>
      <selection pane="bottomLeft" activeCell="A2" sqref="A2:AJ2"/>
      <selection pane="bottomRight" activeCell="A37" sqref="A37:AK37"/>
    </sheetView>
  </sheetViews>
  <sheetFormatPr baseColWidth="10" defaultRowHeight="12.75" x14ac:dyDescent="0.25"/>
  <cols>
    <col min="1" max="1" width="8.7109375" style="14" customWidth="1"/>
    <col min="2" max="2" width="28.42578125" style="14" customWidth="1"/>
    <col min="3" max="3" width="6.5703125" style="14" hidden="1" customWidth="1"/>
    <col min="4" max="6" width="4.140625" style="14" hidden="1" customWidth="1"/>
    <col min="7" max="7" width="6.28515625" style="14" customWidth="1"/>
    <col min="8" max="19" width="4.140625" style="14" customWidth="1"/>
    <col min="20" max="20" width="4.140625" style="14" hidden="1" customWidth="1"/>
    <col min="21" max="26" width="4.140625" style="14" customWidth="1"/>
    <col min="27" max="27" width="4.140625" style="14" hidden="1" customWidth="1"/>
    <col min="28" max="30" width="4.140625" style="14" customWidth="1"/>
    <col min="31" max="31" width="4.140625" style="14" hidden="1" customWidth="1"/>
    <col min="32" max="34" width="3.28515625" style="14" hidden="1" customWidth="1"/>
    <col min="35" max="35" width="7.42578125" style="16" customWidth="1"/>
    <col min="36" max="36" width="4.140625" style="14" hidden="1" customWidth="1"/>
    <col min="37" max="37" width="13.7109375" style="15" customWidth="1"/>
    <col min="38" max="253" width="11.42578125" style="14"/>
    <col min="254" max="254" width="17.5703125" style="14" customWidth="1"/>
    <col min="255" max="255" width="5.42578125" style="14" bestFit="1" customWidth="1"/>
    <col min="256" max="258" width="3.7109375" style="14" customWidth="1"/>
    <col min="259" max="285" width="3.28515625" style="14" customWidth="1"/>
    <col min="286" max="286" width="5.140625" style="14" customWidth="1"/>
    <col min="287" max="287" width="0" style="14" hidden="1" customWidth="1"/>
    <col min="288" max="288" width="13.7109375" style="14" customWidth="1"/>
    <col min="289" max="289" width="4" style="14" bestFit="1" customWidth="1"/>
    <col min="290" max="509" width="11.42578125" style="14"/>
    <col min="510" max="510" width="17.5703125" style="14" customWidth="1"/>
    <col min="511" max="511" width="5.42578125" style="14" bestFit="1" customWidth="1"/>
    <col min="512" max="514" width="3.7109375" style="14" customWidth="1"/>
    <col min="515" max="541" width="3.28515625" style="14" customWidth="1"/>
    <col min="542" max="542" width="5.140625" style="14" customWidth="1"/>
    <col min="543" max="543" width="0" style="14" hidden="1" customWidth="1"/>
    <col min="544" max="544" width="13.7109375" style="14" customWidth="1"/>
    <col min="545" max="545" width="4" style="14" bestFit="1" customWidth="1"/>
    <col min="546" max="765" width="11.42578125" style="14"/>
    <col min="766" max="766" width="17.5703125" style="14" customWidth="1"/>
    <col min="767" max="767" width="5.42578125" style="14" bestFit="1" customWidth="1"/>
    <col min="768" max="770" width="3.7109375" style="14" customWidth="1"/>
    <col min="771" max="797" width="3.28515625" style="14" customWidth="1"/>
    <col min="798" max="798" width="5.140625" style="14" customWidth="1"/>
    <col min="799" max="799" width="0" style="14" hidden="1" customWidth="1"/>
    <col min="800" max="800" width="13.7109375" style="14" customWidth="1"/>
    <col min="801" max="801" width="4" style="14" bestFit="1" customWidth="1"/>
    <col min="802" max="1021" width="11.42578125" style="14"/>
    <col min="1022" max="1022" width="17.5703125" style="14" customWidth="1"/>
    <col min="1023" max="1023" width="5.42578125" style="14" bestFit="1" customWidth="1"/>
    <col min="1024" max="1026" width="3.7109375" style="14" customWidth="1"/>
    <col min="1027" max="1053" width="3.28515625" style="14" customWidth="1"/>
    <col min="1054" max="1054" width="5.140625" style="14" customWidth="1"/>
    <col min="1055" max="1055" width="0" style="14" hidden="1" customWidth="1"/>
    <col min="1056" max="1056" width="13.7109375" style="14" customWidth="1"/>
    <col min="1057" max="1057" width="4" style="14" bestFit="1" customWidth="1"/>
    <col min="1058" max="1277" width="11.42578125" style="14"/>
    <col min="1278" max="1278" width="17.5703125" style="14" customWidth="1"/>
    <col min="1279" max="1279" width="5.42578125" style="14" bestFit="1" customWidth="1"/>
    <col min="1280" max="1282" width="3.7109375" style="14" customWidth="1"/>
    <col min="1283" max="1309" width="3.28515625" style="14" customWidth="1"/>
    <col min="1310" max="1310" width="5.140625" style="14" customWidth="1"/>
    <col min="1311" max="1311" width="0" style="14" hidden="1" customWidth="1"/>
    <col min="1312" max="1312" width="13.7109375" style="14" customWidth="1"/>
    <col min="1313" max="1313" width="4" style="14" bestFit="1" customWidth="1"/>
    <col min="1314" max="1533" width="11.42578125" style="14"/>
    <col min="1534" max="1534" width="17.5703125" style="14" customWidth="1"/>
    <col min="1535" max="1535" width="5.42578125" style="14" bestFit="1" customWidth="1"/>
    <col min="1536" max="1538" width="3.7109375" style="14" customWidth="1"/>
    <col min="1539" max="1565" width="3.28515625" style="14" customWidth="1"/>
    <col min="1566" max="1566" width="5.140625" style="14" customWidth="1"/>
    <col min="1567" max="1567" width="0" style="14" hidden="1" customWidth="1"/>
    <col min="1568" max="1568" width="13.7109375" style="14" customWidth="1"/>
    <col min="1569" max="1569" width="4" style="14" bestFit="1" customWidth="1"/>
    <col min="1570" max="1789" width="11.42578125" style="14"/>
    <col min="1790" max="1790" width="17.5703125" style="14" customWidth="1"/>
    <col min="1791" max="1791" width="5.42578125" style="14" bestFit="1" customWidth="1"/>
    <col min="1792" max="1794" width="3.7109375" style="14" customWidth="1"/>
    <col min="1795" max="1821" width="3.28515625" style="14" customWidth="1"/>
    <col min="1822" max="1822" width="5.140625" style="14" customWidth="1"/>
    <col min="1823" max="1823" width="0" style="14" hidden="1" customWidth="1"/>
    <col min="1824" max="1824" width="13.7109375" style="14" customWidth="1"/>
    <col min="1825" max="1825" width="4" style="14" bestFit="1" customWidth="1"/>
    <col min="1826" max="2045" width="11.42578125" style="14"/>
    <col min="2046" max="2046" width="17.5703125" style="14" customWidth="1"/>
    <col min="2047" max="2047" width="5.42578125" style="14" bestFit="1" customWidth="1"/>
    <col min="2048" max="2050" width="3.7109375" style="14" customWidth="1"/>
    <col min="2051" max="2077" width="3.28515625" style="14" customWidth="1"/>
    <col min="2078" max="2078" width="5.140625" style="14" customWidth="1"/>
    <col min="2079" max="2079" width="0" style="14" hidden="1" customWidth="1"/>
    <col min="2080" max="2080" width="13.7109375" style="14" customWidth="1"/>
    <col min="2081" max="2081" width="4" style="14" bestFit="1" customWidth="1"/>
    <col min="2082" max="2301" width="11.42578125" style="14"/>
    <col min="2302" max="2302" width="17.5703125" style="14" customWidth="1"/>
    <col min="2303" max="2303" width="5.42578125" style="14" bestFit="1" customWidth="1"/>
    <col min="2304" max="2306" width="3.7109375" style="14" customWidth="1"/>
    <col min="2307" max="2333" width="3.28515625" style="14" customWidth="1"/>
    <col min="2334" max="2334" width="5.140625" style="14" customWidth="1"/>
    <col min="2335" max="2335" width="0" style="14" hidden="1" customWidth="1"/>
    <col min="2336" max="2336" width="13.7109375" style="14" customWidth="1"/>
    <col min="2337" max="2337" width="4" style="14" bestFit="1" customWidth="1"/>
    <col min="2338" max="2557" width="11.42578125" style="14"/>
    <col min="2558" max="2558" width="17.5703125" style="14" customWidth="1"/>
    <col min="2559" max="2559" width="5.42578125" style="14" bestFit="1" customWidth="1"/>
    <col min="2560" max="2562" width="3.7109375" style="14" customWidth="1"/>
    <col min="2563" max="2589" width="3.28515625" style="14" customWidth="1"/>
    <col min="2590" max="2590" width="5.140625" style="14" customWidth="1"/>
    <col min="2591" max="2591" width="0" style="14" hidden="1" customWidth="1"/>
    <col min="2592" max="2592" width="13.7109375" style="14" customWidth="1"/>
    <col min="2593" max="2593" width="4" style="14" bestFit="1" customWidth="1"/>
    <col min="2594" max="2813" width="11.42578125" style="14"/>
    <col min="2814" max="2814" width="17.5703125" style="14" customWidth="1"/>
    <col min="2815" max="2815" width="5.42578125" style="14" bestFit="1" customWidth="1"/>
    <col min="2816" max="2818" width="3.7109375" style="14" customWidth="1"/>
    <col min="2819" max="2845" width="3.28515625" style="14" customWidth="1"/>
    <col min="2846" max="2846" width="5.140625" style="14" customWidth="1"/>
    <col min="2847" max="2847" width="0" style="14" hidden="1" customWidth="1"/>
    <col min="2848" max="2848" width="13.7109375" style="14" customWidth="1"/>
    <col min="2849" max="2849" width="4" style="14" bestFit="1" customWidth="1"/>
    <col min="2850" max="3069" width="11.42578125" style="14"/>
    <col min="3070" max="3070" width="17.5703125" style="14" customWidth="1"/>
    <col min="3071" max="3071" width="5.42578125" style="14" bestFit="1" customWidth="1"/>
    <col min="3072" max="3074" width="3.7109375" style="14" customWidth="1"/>
    <col min="3075" max="3101" width="3.28515625" style="14" customWidth="1"/>
    <col min="3102" max="3102" width="5.140625" style="14" customWidth="1"/>
    <col min="3103" max="3103" width="0" style="14" hidden="1" customWidth="1"/>
    <col min="3104" max="3104" width="13.7109375" style="14" customWidth="1"/>
    <col min="3105" max="3105" width="4" style="14" bestFit="1" customWidth="1"/>
    <col min="3106" max="3325" width="11.42578125" style="14"/>
    <col min="3326" max="3326" width="17.5703125" style="14" customWidth="1"/>
    <col min="3327" max="3327" width="5.42578125" style="14" bestFit="1" customWidth="1"/>
    <col min="3328" max="3330" width="3.7109375" style="14" customWidth="1"/>
    <col min="3331" max="3357" width="3.28515625" style="14" customWidth="1"/>
    <col min="3358" max="3358" width="5.140625" style="14" customWidth="1"/>
    <col min="3359" max="3359" width="0" style="14" hidden="1" customWidth="1"/>
    <col min="3360" max="3360" width="13.7109375" style="14" customWidth="1"/>
    <col min="3361" max="3361" width="4" style="14" bestFit="1" customWidth="1"/>
    <col min="3362" max="3581" width="11.42578125" style="14"/>
    <col min="3582" max="3582" width="17.5703125" style="14" customWidth="1"/>
    <col min="3583" max="3583" width="5.42578125" style="14" bestFit="1" customWidth="1"/>
    <col min="3584" max="3586" width="3.7109375" style="14" customWidth="1"/>
    <col min="3587" max="3613" width="3.28515625" style="14" customWidth="1"/>
    <col min="3614" max="3614" width="5.140625" style="14" customWidth="1"/>
    <col min="3615" max="3615" width="0" style="14" hidden="1" customWidth="1"/>
    <col min="3616" max="3616" width="13.7109375" style="14" customWidth="1"/>
    <col min="3617" max="3617" width="4" style="14" bestFit="1" customWidth="1"/>
    <col min="3618" max="3837" width="11.42578125" style="14"/>
    <col min="3838" max="3838" width="17.5703125" style="14" customWidth="1"/>
    <col min="3839" max="3839" width="5.42578125" style="14" bestFit="1" customWidth="1"/>
    <col min="3840" max="3842" width="3.7109375" style="14" customWidth="1"/>
    <col min="3843" max="3869" width="3.28515625" style="14" customWidth="1"/>
    <col min="3870" max="3870" width="5.140625" style="14" customWidth="1"/>
    <col min="3871" max="3871" width="0" style="14" hidden="1" customWidth="1"/>
    <col min="3872" max="3872" width="13.7109375" style="14" customWidth="1"/>
    <col min="3873" max="3873" width="4" style="14" bestFit="1" customWidth="1"/>
    <col min="3874" max="4093" width="11.42578125" style="14"/>
    <col min="4094" max="4094" width="17.5703125" style="14" customWidth="1"/>
    <col min="4095" max="4095" width="5.42578125" style="14" bestFit="1" customWidth="1"/>
    <col min="4096" max="4098" width="3.7109375" style="14" customWidth="1"/>
    <col min="4099" max="4125" width="3.28515625" style="14" customWidth="1"/>
    <col min="4126" max="4126" width="5.140625" style="14" customWidth="1"/>
    <col min="4127" max="4127" width="0" style="14" hidden="1" customWidth="1"/>
    <col min="4128" max="4128" width="13.7109375" style="14" customWidth="1"/>
    <col min="4129" max="4129" width="4" style="14" bestFit="1" customWidth="1"/>
    <col min="4130" max="4349" width="11.42578125" style="14"/>
    <col min="4350" max="4350" width="17.5703125" style="14" customWidth="1"/>
    <col min="4351" max="4351" width="5.42578125" style="14" bestFit="1" customWidth="1"/>
    <col min="4352" max="4354" width="3.7109375" style="14" customWidth="1"/>
    <col min="4355" max="4381" width="3.28515625" style="14" customWidth="1"/>
    <col min="4382" max="4382" width="5.140625" style="14" customWidth="1"/>
    <col min="4383" max="4383" width="0" style="14" hidden="1" customWidth="1"/>
    <col min="4384" max="4384" width="13.7109375" style="14" customWidth="1"/>
    <col min="4385" max="4385" width="4" style="14" bestFit="1" customWidth="1"/>
    <col min="4386" max="4605" width="11.42578125" style="14"/>
    <col min="4606" max="4606" width="17.5703125" style="14" customWidth="1"/>
    <col min="4607" max="4607" width="5.42578125" style="14" bestFit="1" customWidth="1"/>
    <col min="4608" max="4610" width="3.7109375" style="14" customWidth="1"/>
    <col min="4611" max="4637" width="3.28515625" style="14" customWidth="1"/>
    <col min="4638" max="4638" width="5.140625" style="14" customWidth="1"/>
    <col min="4639" max="4639" width="0" style="14" hidden="1" customWidth="1"/>
    <col min="4640" max="4640" width="13.7109375" style="14" customWidth="1"/>
    <col min="4641" max="4641" width="4" style="14" bestFit="1" customWidth="1"/>
    <col min="4642" max="4861" width="11.42578125" style="14"/>
    <col min="4862" max="4862" width="17.5703125" style="14" customWidth="1"/>
    <col min="4863" max="4863" width="5.42578125" style="14" bestFit="1" customWidth="1"/>
    <col min="4864" max="4866" width="3.7109375" style="14" customWidth="1"/>
    <col min="4867" max="4893" width="3.28515625" style="14" customWidth="1"/>
    <col min="4894" max="4894" width="5.140625" style="14" customWidth="1"/>
    <col min="4895" max="4895" width="0" style="14" hidden="1" customWidth="1"/>
    <col min="4896" max="4896" width="13.7109375" style="14" customWidth="1"/>
    <col min="4897" max="4897" width="4" style="14" bestFit="1" customWidth="1"/>
    <col min="4898" max="5117" width="11.42578125" style="14"/>
    <col min="5118" max="5118" width="17.5703125" style="14" customWidth="1"/>
    <col min="5119" max="5119" width="5.42578125" style="14" bestFit="1" customWidth="1"/>
    <col min="5120" max="5122" width="3.7109375" style="14" customWidth="1"/>
    <col min="5123" max="5149" width="3.28515625" style="14" customWidth="1"/>
    <col min="5150" max="5150" width="5.140625" style="14" customWidth="1"/>
    <col min="5151" max="5151" width="0" style="14" hidden="1" customWidth="1"/>
    <col min="5152" max="5152" width="13.7109375" style="14" customWidth="1"/>
    <col min="5153" max="5153" width="4" style="14" bestFit="1" customWidth="1"/>
    <col min="5154" max="5373" width="11.42578125" style="14"/>
    <col min="5374" max="5374" width="17.5703125" style="14" customWidth="1"/>
    <col min="5375" max="5375" width="5.42578125" style="14" bestFit="1" customWidth="1"/>
    <col min="5376" max="5378" width="3.7109375" style="14" customWidth="1"/>
    <col min="5379" max="5405" width="3.28515625" style="14" customWidth="1"/>
    <col min="5406" max="5406" width="5.140625" style="14" customWidth="1"/>
    <col min="5407" max="5407" width="0" style="14" hidden="1" customWidth="1"/>
    <col min="5408" max="5408" width="13.7109375" style="14" customWidth="1"/>
    <col min="5409" max="5409" width="4" style="14" bestFit="1" customWidth="1"/>
    <col min="5410" max="5629" width="11.42578125" style="14"/>
    <col min="5630" max="5630" width="17.5703125" style="14" customWidth="1"/>
    <col min="5631" max="5631" width="5.42578125" style="14" bestFit="1" customWidth="1"/>
    <col min="5632" max="5634" width="3.7109375" style="14" customWidth="1"/>
    <col min="5635" max="5661" width="3.28515625" style="14" customWidth="1"/>
    <col min="5662" max="5662" width="5.140625" style="14" customWidth="1"/>
    <col min="5663" max="5663" width="0" style="14" hidden="1" customWidth="1"/>
    <col min="5664" max="5664" width="13.7109375" style="14" customWidth="1"/>
    <col min="5665" max="5665" width="4" style="14" bestFit="1" customWidth="1"/>
    <col min="5666" max="5885" width="11.42578125" style="14"/>
    <col min="5886" max="5886" width="17.5703125" style="14" customWidth="1"/>
    <col min="5887" max="5887" width="5.42578125" style="14" bestFit="1" customWidth="1"/>
    <col min="5888" max="5890" width="3.7109375" style="14" customWidth="1"/>
    <col min="5891" max="5917" width="3.28515625" style="14" customWidth="1"/>
    <col min="5918" max="5918" width="5.140625" style="14" customWidth="1"/>
    <col min="5919" max="5919" width="0" style="14" hidden="1" customWidth="1"/>
    <col min="5920" max="5920" width="13.7109375" style="14" customWidth="1"/>
    <col min="5921" max="5921" width="4" style="14" bestFit="1" customWidth="1"/>
    <col min="5922" max="6141" width="11.42578125" style="14"/>
    <col min="6142" max="6142" width="17.5703125" style="14" customWidth="1"/>
    <col min="6143" max="6143" width="5.42578125" style="14" bestFit="1" customWidth="1"/>
    <col min="6144" max="6146" width="3.7109375" style="14" customWidth="1"/>
    <col min="6147" max="6173" width="3.28515625" style="14" customWidth="1"/>
    <col min="6174" max="6174" width="5.140625" style="14" customWidth="1"/>
    <col min="6175" max="6175" width="0" style="14" hidden="1" customWidth="1"/>
    <col min="6176" max="6176" width="13.7109375" style="14" customWidth="1"/>
    <col min="6177" max="6177" width="4" style="14" bestFit="1" customWidth="1"/>
    <col min="6178" max="6397" width="11.42578125" style="14"/>
    <col min="6398" max="6398" width="17.5703125" style="14" customWidth="1"/>
    <col min="6399" max="6399" width="5.42578125" style="14" bestFit="1" customWidth="1"/>
    <col min="6400" max="6402" width="3.7109375" style="14" customWidth="1"/>
    <col min="6403" max="6429" width="3.28515625" style="14" customWidth="1"/>
    <col min="6430" max="6430" width="5.140625" style="14" customWidth="1"/>
    <col min="6431" max="6431" width="0" style="14" hidden="1" customWidth="1"/>
    <col min="6432" max="6432" width="13.7109375" style="14" customWidth="1"/>
    <col min="6433" max="6433" width="4" style="14" bestFit="1" customWidth="1"/>
    <col min="6434" max="6653" width="11.42578125" style="14"/>
    <col min="6654" max="6654" width="17.5703125" style="14" customWidth="1"/>
    <col min="6655" max="6655" width="5.42578125" style="14" bestFit="1" customWidth="1"/>
    <col min="6656" max="6658" width="3.7109375" style="14" customWidth="1"/>
    <col min="6659" max="6685" width="3.28515625" style="14" customWidth="1"/>
    <col min="6686" max="6686" width="5.140625" style="14" customWidth="1"/>
    <col min="6687" max="6687" width="0" style="14" hidden="1" customWidth="1"/>
    <col min="6688" max="6688" width="13.7109375" style="14" customWidth="1"/>
    <col min="6689" max="6689" width="4" style="14" bestFit="1" customWidth="1"/>
    <col min="6690" max="6909" width="11.42578125" style="14"/>
    <col min="6910" max="6910" width="17.5703125" style="14" customWidth="1"/>
    <col min="6911" max="6911" width="5.42578125" style="14" bestFit="1" customWidth="1"/>
    <col min="6912" max="6914" width="3.7109375" style="14" customWidth="1"/>
    <col min="6915" max="6941" width="3.28515625" style="14" customWidth="1"/>
    <col min="6942" max="6942" width="5.140625" style="14" customWidth="1"/>
    <col min="6943" max="6943" width="0" style="14" hidden="1" customWidth="1"/>
    <col min="6944" max="6944" width="13.7109375" style="14" customWidth="1"/>
    <col min="6945" max="6945" width="4" style="14" bestFit="1" customWidth="1"/>
    <col min="6946" max="7165" width="11.42578125" style="14"/>
    <col min="7166" max="7166" width="17.5703125" style="14" customWidth="1"/>
    <col min="7167" max="7167" width="5.42578125" style="14" bestFit="1" customWidth="1"/>
    <col min="7168" max="7170" width="3.7109375" style="14" customWidth="1"/>
    <col min="7171" max="7197" width="3.28515625" style="14" customWidth="1"/>
    <col min="7198" max="7198" width="5.140625" style="14" customWidth="1"/>
    <col min="7199" max="7199" width="0" style="14" hidden="1" customWidth="1"/>
    <col min="7200" max="7200" width="13.7109375" style="14" customWidth="1"/>
    <col min="7201" max="7201" width="4" style="14" bestFit="1" customWidth="1"/>
    <col min="7202" max="7421" width="11.42578125" style="14"/>
    <col min="7422" max="7422" width="17.5703125" style="14" customWidth="1"/>
    <col min="7423" max="7423" width="5.42578125" style="14" bestFit="1" customWidth="1"/>
    <col min="7424" max="7426" width="3.7109375" style="14" customWidth="1"/>
    <col min="7427" max="7453" width="3.28515625" style="14" customWidth="1"/>
    <col min="7454" max="7454" width="5.140625" style="14" customWidth="1"/>
    <col min="7455" max="7455" width="0" style="14" hidden="1" customWidth="1"/>
    <col min="7456" max="7456" width="13.7109375" style="14" customWidth="1"/>
    <col min="7457" max="7457" width="4" style="14" bestFit="1" customWidth="1"/>
    <col min="7458" max="7677" width="11.42578125" style="14"/>
    <col min="7678" max="7678" width="17.5703125" style="14" customWidth="1"/>
    <col min="7679" max="7679" width="5.42578125" style="14" bestFit="1" customWidth="1"/>
    <col min="7680" max="7682" width="3.7109375" style="14" customWidth="1"/>
    <col min="7683" max="7709" width="3.28515625" style="14" customWidth="1"/>
    <col min="7710" max="7710" width="5.140625" style="14" customWidth="1"/>
    <col min="7711" max="7711" width="0" style="14" hidden="1" customWidth="1"/>
    <col min="7712" max="7712" width="13.7109375" style="14" customWidth="1"/>
    <col min="7713" max="7713" width="4" style="14" bestFit="1" customWidth="1"/>
    <col min="7714" max="7933" width="11.42578125" style="14"/>
    <col min="7934" max="7934" width="17.5703125" style="14" customWidth="1"/>
    <col min="7935" max="7935" width="5.42578125" style="14" bestFit="1" customWidth="1"/>
    <col min="7936" max="7938" width="3.7109375" style="14" customWidth="1"/>
    <col min="7939" max="7965" width="3.28515625" style="14" customWidth="1"/>
    <col min="7966" max="7966" width="5.140625" style="14" customWidth="1"/>
    <col min="7967" max="7967" width="0" style="14" hidden="1" customWidth="1"/>
    <col min="7968" max="7968" width="13.7109375" style="14" customWidth="1"/>
    <col min="7969" max="7969" width="4" style="14" bestFit="1" customWidth="1"/>
    <col min="7970" max="8189" width="11.42578125" style="14"/>
    <col min="8190" max="8190" width="17.5703125" style="14" customWidth="1"/>
    <col min="8191" max="8191" width="5.42578125" style="14" bestFit="1" customWidth="1"/>
    <col min="8192" max="8194" width="3.7109375" style="14" customWidth="1"/>
    <col min="8195" max="8221" width="3.28515625" style="14" customWidth="1"/>
    <col min="8222" max="8222" width="5.140625" style="14" customWidth="1"/>
    <col min="8223" max="8223" width="0" style="14" hidden="1" customWidth="1"/>
    <col min="8224" max="8224" width="13.7109375" style="14" customWidth="1"/>
    <col min="8225" max="8225" width="4" style="14" bestFit="1" customWidth="1"/>
    <col min="8226" max="8445" width="11.42578125" style="14"/>
    <col min="8446" max="8446" width="17.5703125" style="14" customWidth="1"/>
    <col min="8447" max="8447" width="5.42578125" style="14" bestFit="1" customWidth="1"/>
    <col min="8448" max="8450" width="3.7109375" style="14" customWidth="1"/>
    <col min="8451" max="8477" width="3.28515625" style="14" customWidth="1"/>
    <col min="8478" max="8478" width="5.140625" style="14" customWidth="1"/>
    <col min="8479" max="8479" width="0" style="14" hidden="1" customWidth="1"/>
    <col min="8480" max="8480" width="13.7109375" style="14" customWidth="1"/>
    <col min="8481" max="8481" width="4" style="14" bestFit="1" customWidth="1"/>
    <col min="8482" max="8701" width="11.42578125" style="14"/>
    <col min="8702" max="8702" width="17.5703125" style="14" customWidth="1"/>
    <col min="8703" max="8703" width="5.42578125" style="14" bestFit="1" customWidth="1"/>
    <col min="8704" max="8706" width="3.7109375" style="14" customWidth="1"/>
    <col min="8707" max="8733" width="3.28515625" style="14" customWidth="1"/>
    <col min="8734" max="8734" width="5.140625" style="14" customWidth="1"/>
    <col min="8735" max="8735" width="0" style="14" hidden="1" customWidth="1"/>
    <col min="8736" max="8736" width="13.7109375" style="14" customWidth="1"/>
    <col min="8737" max="8737" width="4" style="14" bestFit="1" customWidth="1"/>
    <col min="8738" max="8957" width="11.42578125" style="14"/>
    <col min="8958" max="8958" width="17.5703125" style="14" customWidth="1"/>
    <col min="8959" max="8959" width="5.42578125" style="14" bestFit="1" customWidth="1"/>
    <col min="8960" max="8962" width="3.7109375" style="14" customWidth="1"/>
    <col min="8963" max="8989" width="3.28515625" style="14" customWidth="1"/>
    <col min="8990" max="8990" width="5.140625" style="14" customWidth="1"/>
    <col min="8991" max="8991" width="0" style="14" hidden="1" customWidth="1"/>
    <col min="8992" max="8992" width="13.7109375" style="14" customWidth="1"/>
    <col min="8993" max="8993" width="4" style="14" bestFit="1" customWidth="1"/>
    <col min="8994" max="9213" width="11.42578125" style="14"/>
    <col min="9214" max="9214" width="17.5703125" style="14" customWidth="1"/>
    <col min="9215" max="9215" width="5.42578125" style="14" bestFit="1" customWidth="1"/>
    <col min="9216" max="9218" width="3.7109375" style="14" customWidth="1"/>
    <col min="9219" max="9245" width="3.28515625" style="14" customWidth="1"/>
    <col min="9246" max="9246" width="5.140625" style="14" customWidth="1"/>
    <col min="9247" max="9247" width="0" style="14" hidden="1" customWidth="1"/>
    <col min="9248" max="9248" width="13.7109375" style="14" customWidth="1"/>
    <col min="9249" max="9249" width="4" style="14" bestFit="1" customWidth="1"/>
    <col min="9250" max="9469" width="11.42578125" style="14"/>
    <col min="9470" max="9470" width="17.5703125" style="14" customWidth="1"/>
    <col min="9471" max="9471" width="5.42578125" style="14" bestFit="1" customWidth="1"/>
    <col min="9472" max="9474" width="3.7109375" style="14" customWidth="1"/>
    <col min="9475" max="9501" width="3.28515625" style="14" customWidth="1"/>
    <col min="9502" max="9502" width="5.140625" style="14" customWidth="1"/>
    <col min="9503" max="9503" width="0" style="14" hidden="1" customWidth="1"/>
    <col min="9504" max="9504" width="13.7109375" style="14" customWidth="1"/>
    <col min="9505" max="9505" width="4" style="14" bestFit="1" customWidth="1"/>
    <col min="9506" max="9725" width="11.42578125" style="14"/>
    <col min="9726" max="9726" width="17.5703125" style="14" customWidth="1"/>
    <col min="9727" max="9727" width="5.42578125" style="14" bestFit="1" customWidth="1"/>
    <col min="9728" max="9730" width="3.7109375" style="14" customWidth="1"/>
    <col min="9731" max="9757" width="3.28515625" style="14" customWidth="1"/>
    <col min="9758" max="9758" width="5.140625" style="14" customWidth="1"/>
    <col min="9759" max="9759" width="0" style="14" hidden="1" customWidth="1"/>
    <col min="9760" max="9760" width="13.7109375" style="14" customWidth="1"/>
    <col min="9761" max="9761" width="4" style="14" bestFit="1" customWidth="1"/>
    <col min="9762" max="9981" width="11.42578125" style="14"/>
    <col min="9982" max="9982" width="17.5703125" style="14" customWidth="1"/>
    <col min="9983" max="9983" width="5.42578125" style="14" bestFit="1" customWidth="1"/>
    <col min="9984" max="9986" width="3.7109375" style="14" customWidth="1"/>
    <col min="9987" max="10013" width="3.28515625" style="14" customWidth="1"/>
    <col min="10014" max="10014" width="5.140625" style="14" customWidth="1"/>
    <col min="10015" max="10015" width="0" style="14" hidden="1" customWidth="1"/>
    <col min="10016" max="10016" width="13.7109375" style="14" customWidth="1"/>
    <col min="10017" max="10017" width="4" style="14" bestFit="1" customWidth="1"/>
    <col min="10018" max="10237" width="11.42578125" style="14"/>
    <col min="10238" max="10238" width="17.5703125" style="14" customWidth="1"/>
    <col min="10239" max="10239" width="5.42578125" style="14" bestFit="1" customWidth="1"/>
    <col min="10240" max="10242" width="3.7109375" style="14" customWidth="1"/>
    <col min="10243" max="10269" width="3.28515625" style="14" customWidth="1"/>
    <col min="10270" max="10270" width="5.140625" style="14" customWidth="1"/>
    <col min="10271" max="10271" width="0" style="14" hidden="1" customWidth="1"/>
    <col min="10272" max="10272" width="13.7109375" style="14" customWidth="1"/>
    <col min="10273" max="10273" width="4" style="14" bestFit="1" customWidth="1"/>
    <col min="10274" max="10493" width="11.42578125" style="14"/>
    <col min="10494" max="10494" width="17.5703125" style="14" customWidth="1"/>
    <col min="10495" max="10495" width="5.42578125" style="14" bestFit="1" customWidth="1"/>
    <col min="10496" max="10498" width="3.7109375" style="14" customWidth="1"/>
    <col min="10499" max="10525" width="3.28515625" style="14" customWidth="1"/>
    <col min="10526" max="10526" width="5.140625" style="14" customWidth="1"/>
    <col min="10527" max="10527" width="0" style="14" hidden="1" customWidth="1"/>
    <col min="10528" max="10528" width="13.7109375" style="14" customWidth="1"/>
    <col min="10529" max="10529" width="4" style="14" bestFit="1" customWidth="1"/>
    <col min="10530" max="10749" width="11.42578125" style="14"/>
    <col min="10750" max="10750" width="17.5703125" style="14" customWidth="1"/>
    <col min="10751" max="10751" width="5.42578125" style="14" bestFit="1" customWidth="1"/>
    <col min="10752" max="10754" width="3.7109375" style="14" customWidth="1"/>
    <col min="10755" max="10781" width="3.28515625" style="14" customWidth="1"/>
    <col min="10782" max="10782" width="5.140625" style="14" customWidth="1"/>
    <col min="10783" max="10783" width="0" style="14" hidden="1" customWidth="1"/>
    <col min="10784" max="10784" width="13.7109375" style="14" customWidth="1"/>
    <col min="10785" max="10785" width="4" style="14" bestFit="1" customWidth="1"/>
    <col min="10786" max="11005" width="11.42578125" style="14"/>
    <col min="11006" max="11006" width="17.5703125" style="14" customWidth="1"/>
    <col min="11007" max="11007" width="5.42578125" style="14" bestFit="1" customWidth="1"/>
    <col min="11008" max="11010" width="3.7109375" style="14" customWidth="1"/>
    <col min="11011" max="11037" width="3.28515625" style="14" customWidth="1"/>
    <col min="11038" max="11038" width="5.140625" style="14" customWidth="1"/>
    <col min="11039" max="11039" width="0" style="14" hidden="1" customWidth="1"/>
    <col min="11040" max="11040" width="13.7109375" style="14" customWidth="1"/>
    <col min="11041" max="11041" width="4" style="14" bestFit="1" customWidth="1"/>
    <col min="11042" max="11261" width="11.42578125" style="14"/>
    <col min="11262" max="11262" width="17.5703125" style="14" customWidth="1"/>
    <col min="11263" max="11263" width="5.42578125" style="14" bestFit="1" customWidth="1"/>
    <col min="11264" max="11266" width="3.7109375" style="14" customWidth="1"/>
    <col min="11267" max="11293" width="3.28515625" style="14" customWidth="1"/>
    <col min="11294" max="11294" width="5.140625" style="14" customWidth="1"/>
    <col min="11295" max="11295" width="0" style="14" hidden="1" customWidth="1"/>
    <col min="11296" max="11296" width="13.7109375" style="14" customWidth="1"/>
    <col min="11297" max="11297" width="4" style="14" bestFit="1" customWidth="1"/>
    <col min="11298" max="11517" width="11.42578125" style="14"/>
    <col min="11518" max="11518" width="17.5703125" style="14" customWidth="1"/>
    <col min="11519" max="11519" width="5.42578125" style="14" bestFit="1" customWidth="1"/>
    <col min="11520" max="11522" width="3.7109375" style="14" customWidth="1"/>
    <col min="11523" max="11549" width="3.28515625" style="14" customWidth="1"/>
    <col min="11550" max="11550" width="5.140625" style="14" customWidth="1"/>
    <col min="11551" max="11551" width="0" style="14" hidden="1" customWidth="1"/>
    <col min="11552" max="11552" width="13.7109375" style="14" customWidth="1"/>
    <col min="11553" max="11553" width="4" style="14" bestFit="1" customWidth="1"/>
    <col min="11554" max="11773" width="11.42578125" style="14"/>
    <col min="11774" max="11774" width="17.5703125" style="14" customWidth="1"/>
    <col min="11775" max="11775" width="5.42578125" style="14" bestFit="1" customWidth="1"/>
    <col min="11776" max="11778" width="3.7109375" style="14" customWidth="1"/>
    <col min="11779" max="11805" width="3.28515625" style="14" customWidth="1"/>
    <col min="11806" max="11806" width="5.140625" style="14" customWidth="1"/>
    <col min="11807" max="11807" width="0" style="14" hidden="1" customWidth="1"/>
    <col min="11808" max="11808" width="13.7109375" style="14" customWidth="1"/>
    <col min="11809" max="11809" width="4" style="14" bestFit="1" customWidth="1"/>
    <col min="11810" max="12029" width="11.42578125" style="14"/>
    <col min="12030" max="12030" width="17.5703125" style="14" customWidth="1"/>
    <col min="12031" max="12031" width="5.42578125" style="14" bestFit="1" customWidth="1"/>
    <col min="12032" max="12034" width="3.7109375" style="14" customWidth="1"/>
    <col min="12035" max="12061" width="3.28515625" style="14" customWidth="1"/>
    <col min="12062" max="12062" width="5.140625" style="14" customWidth="1"/>
    <col min="12063" max="12063" width="0" style="14" hidden="1" customWidth="1"/>
    <col min="12064" max="12064" width="13.7109375" style="14" customWidth="1"/>
    <col min="12065" max="12065" width="4" style="14" bestFit="1" customWidth="1"/>
    <col min="12066" max="12285" width="11.42578125" style="14"/>
    <col min="12286" max="12286" width="17.5703125" style="14" customWidth="1"/>
    <col min="12287" max="12287" width="5.42578125" style="14" bestFit="1" customWidth="1"/>
    <col min="12288" max="12290" width="3.7109375" style="14" customWidth="1"/>
    <col min="12291" max="12317" width="3.28515625" style="14" customWidth="1"/>
    <col min="12318" max="12318" width="5.140625" style="14" customWidth="1"/>
    <col min="12319" max="12319" width="0" style="14" hidden="1" customWidth="1"/>
    <col min="12320" max="12320" width="13.7109375" style="14" customWidth="1"/>
    <col min="12321" max="12321" width="4" style="14" bestFit="1" customWidth="1"/>
    <col min="12322" max="12541" width="11.42578125" style="14"/>
    <col min="12542" max="12542" width="17.5703125" style="14" customWidth="1"/>
    <col min="12543" max="12543" width="5.42578125" style="14" bestFit="1" customWidth="1"/>
    <col min="12544" max="12546" width="3.7109375" style="14" customWidth="1"/>
    <col min="12547" max="12573" width="3.28515625" style="14" customWidth="1"/>
    <col min="12574" max="12574" width="5.140625" style="14" customWidth="1"/>
    <col min="12575" max="12575" width="0" style="14" hidden="1" customWidth="1"/>
    <col min="12576" max="12576" width="13.7109375" style="14" customWidth="1"/>
    <col min="12577" max="12577" width="4" style="14" bestFit="1" customWidth="1"/>
    <col min="12578" max="12797" width="11.42578125" style="14"/>
    <col min="12798" max="12798" width="17.5703125" style="14" customWidth="1"/>
    <col min="12799" max="12799" width="5.42578125" style="14" bestFit="1" customWidth="1"/>
    <col min="12800" max="12802" width="3.7109375" style="14" customWidth="1"/>
    <col min="12803" max="12829" width="3.28515625" style="14" customWidth="1"/>
    <col min="12830" max="12830" width="5.140625" style="14" customWidth="1"/>
    <col min="12831" max="12831" width="0" style="14" hidden="1" customWidth="1"/>
    <col min="12832" max="12832" width="13.7109375" style="14" customWidth="1"/>
    <col min="12833" max="12833" width="4" style="14" bestFit="1" customWidth="1"/>
    <col min="12834" max="13053" width="11.42578125" style="14"/>
    <col min="13054" max="13054" width="17.5703125" style="14" customWidth="1"/>
    <col min="13055" max="13055" width="5.42578125" style="14" bestFit="1" customWidth="1"/>
    <col min="13056" max="13058" width="3.7109375" style="14" customWidth="1"/>
    <col min="13059" max="13085" width="3.28515625" style="14" customWidth="1"/>
    <col min="13086" max="13086" width="5.140625" style="14" customWidth="1"/>
    <col min="13087" max="13087" width="0" style="14" hidden="1" customWidth="1"/>
    <col min="13088" max="13088" width="13.7109375" style="14" customWidth="1"/>
    <col min="13089" max="13089" width="4" style="14" bestFit="1" customWidth="1"/>
    <col min="13090" max="13309" width="11.42578125" style="14"/>
    <col min="13310" max="13310" width="17.5703125" style="14" customWidth="1"/>
    <col min="13311" max="13311" width="5.42578125" style="14" bestFit="1" customWidth="1"/>
    <col min="13312" max="13314" width="3.7109375" style="14" customWidth="1"/>
    <col min="13315" max="13341" width="3.28515625" style="14" customWidth="1"/>
    <col min="13342" max="13342" width="5.140625" style="14" customWidth="1"/>
    <col min="13343" max="13343" width="0" style="14" hidden="1" customWidth="1"/>
    <col min="13344" max="13344" width="13.7109375" style="14" customWidth="1"/>
    <col min="13345" max="13345" width="4" style="14" bestFit="1" customWidth="1"/>
    <col min="13346" max="13565" width="11.42578125" style="14"/>
    <col min="13566" max="13566" width="17.5703125" style="14" customWidth="1"/>
    <col min="13567" max="13567" width="5.42578125" style="14" bestFit="1" customWidth="1"/>
    <col min="13568" max="13570" width="3.7109375" style="14" customWidth="1"/>
    <col min="13571" max="13597" width="3.28515625" style="14" customWidth="1"/>
    <col min="13598" max="13598" width="5.140625" style="14" customWidth="1"/>
    <col min="13599" max="13599" width="0" style="14" hidden="1" customWidth="1"/>
    <col min="13600" max="13600" width="13.7109375" style="14" customWidth="1"/>
    <col min="13601" max="13601" width="4" style="14" bestFit="1" customWidth="1"/>
    <col min="13602" max="13821" width="11.42578125" style="14"/>
    <col min="13822" max="13822" width="17.5703125" style="14" customWidth="1"/>
    <col min="13823" max="13823" width="5.42578125" style="14" bestFit="1" customWidth="1"/>
    <col min="13824" max="13826" width="3.7109375" style="14" customWidth="1"/>
    <col min="13827" max="13853" width="3.28515625" style="14" customWidth="1"/>
    <col min="13854" max="13854" width="5.140625" style="14" customWidth="1"/>
    <col min="13855" max="13855" width="0" style="14" hidden="1" customWidth="1"/>
    <col min="13856" max="13856" width="13.7109375" style="14" customWidth="1"/>
    <col min="13857" max="13857" width="4" style="14" bestFit="1" customWidth="1"/>
    <col min="13858" max="14077" width="11.42578125" style="14"/>
    <col min="14078" max="14078" width="17.5703125" style="14" customWidth="1"/>
    <col min="14079" max="14079" width="5.42578125" style="14" bestFit="1" customWidth="1"/>
    <col min="14080" max="14082" width="3.7109375" style="14" customWidth="1"/>
    <col min="14083" max="14109" width="3.28515625" style="14" customWidth="1"/>
    <col min="14110" max="14110" width="5.140625" style="14" customWidth="1"/>
    <col min="14111" max="14111" width="0" style="14" hidden="1" customWidth="1"/>
    <col min="14112" max="14112" width="13.7109375" style="14" customWidth="1"/>
    <col min="14113" max="14113" width="4" style="14" bestFit="1" customWidth="1"/>
    <col min="14114" max="14333" width="11.42578125" style="14"/>
    <col min="14334" max="14334" width="17.5703125" style="14" customWidth="1"/>
    <col min="14335" max="14335" width="5.42578125" style="14" bestFit="1" customWidth="1"/>
    <col min="14336" max="14338" width="3.7109375" style="14" customWidth="1"/>
    <col min="14339" max="14365" width="3.28515625" style="14" customWidth="1"/>
    <col min="14366" max="14366" width="5.140625" style="14" customWidth="1"/>
    <col min="14367" max="14367" width="0" style="14" hidden="1" customWidth="1"/>
    <col min="14368" max="14368" width="13.7109375" style="14" customWidth="1"/>
    <col min="14369" max="14369" width="4" style="14" bestFit="1" customWidth="1"/>
    <col min="14370" max="14589" width="11.42578125" style="14"/>
    <col min="14590" max="14590" width="17.5703125" style="14" customWidth="1"/>
    <col min="14591" max="14591" width="5.42578125" style="14" bestFit="1" customWidth="1"/>
    <col min="14592" max="14594" width="3.7109375" style="14" customWidth="1"/>
    <col min="14595" max="14621" width="3.28515625" style="14" customWidth="1"/>
    <col min="14622" max="14622" width="5.140625" style="14" customWidth="1"/>
    <col min="14623" max="14623" width="0" style="14" hidden="1" customWidth="1"/>
    <col min="14624" max="14624" width="13.7109375" style="14" customWidth="1"/>
    <col min="14625" max="14625" width="4" style="14" bestFit="1" customWidth="1"/>
    <col min="14626" max="14845" width="11.42578125" style="14"/>
    <col min="14846" max="14846" width="17.5703125" style="14" customWidth="1"/>
    <col min="14847" max="14847" width="5.42578125" style="14" bestFit="1" customWidth="1"/>
    <col min="14848" max="14850" width="3.7109375" style="14" customWidth="1"/>
    <col min="14851" max="14877" width="3.28515625" style="14" customWidth="1"/>
    <col min="14878" max="14878" width="5.140625" style="14" customWidth="1"/>
    <col min="14879" max="14879" width="0" style="14" hidden="1" customWidth="1"/>
    <col min="14880" max="14880" width="13.7109375" style="14" customWidth="1"/>
    <col min="14881" max="14881" width="4" style="14" bestFit="1" customWidth="1"/>
    <col min="14882" max="15101" width="11.42578125" style="14"/>
    <col min="15102" max="15102" width="17.5703125" style="14" customWidth="1"/>
    <col min="15103" max="15103" width="5.42578125" style="14" bestFit="1" customWidth="1"/>
    <col min="15104" max="15106" width="3.7109375" style="14" customWidth="1"/>
    <col min="15107" max="15133" width="3.28515625" style="14" customWidth="1"/>
    <col min="15134" max="15134" width="5.140625" style="14" customWidth="1"/>
    <col min="15135" max="15135" width="0" style="14" hidden="1" customWidth="1"/>
    <col min="15136" max="15136" width="13.7109375" style="14" customWidth="1"/>
    <col min="15137" max="15137" width="4" style="14" bestFit="1" customWidth="1"/>
    <col min="15138" max="15357" width="11.42578125" style="14"/>
    <col min="15358" max="15358" width="17.5703125" style="14" customWidth="1"/>
    <col min="15359" max="15359" width="5.42578125" style="14" bestFit="1" customWidth="1"/>
    <col min="15360" max="15362" width="3.7109375" style="14" customWidth="1"/>
    <col min="15363" max="15389" width="3.28515625" style="14" customWidth="1"/>
    <col min="15390" max="15390" width="5.140625" style="14" customWidth="1"/>
    <col min="15391" max="15391" width="0" style="14" hidden="1" customWidth="1"/>
    <col min="15392" max="15392" width="13.7109375" style="14" customWidth="1"/>
    <col min="15393" max="15393" width="4" style="14" bestFit="1" customWidth="1"/>
    <col min="15394" max="15613" width="11.42578125" style="14"/>
    <col min="15614" max="15614" width="17.5703125" style="14" customWidth="1"/>
    <col min="15615" max="15615" width="5.42578125" style="14" bestFit="1" customWidth="1"/>
    <col min="15616" max="15618" width="3.7109375" style="14" customWidth="1"/>
    <col min="15619" max="15645" width="3.28515625" style="14" customWidth="1"/>
    <col min="15646" max="15646" width="5.140625" style="14" customWidth="1"/>
    <col min="15647" max="15647" width="0" style="14" hidden="1" customWidth="1"/>
    <col min="15648" max="15648" width="13.7109375" style="14" customWidth="1"/>
    <col min="15649" max="15649" width="4" style="14" bestFit="1" customWidth="1"/>
    <col min="15650" max="15869" width="11.42578125" style="14"/>
    <col min="15870" max="15870" width="17.5703125" style="14" customWidth="1"/>
    <col min="15871" max="15871" width="5.42578125" style="14" bestFit="1" customWidth="1"/>
    <col min="15872" max="15874" width="3.7109375" style="14" customWidth="1"/>
    <col min="15875" max="15901" width="3.28515625" style="14" customWidth="1"/>
    <col min="15902" max="15902" width="5.140625" style="14" customWidth="1"/>
    <col min="15903" max="15903" width="0" style="14" hidden="1" customWidth="1"/>
    <col min="15904" max="15904" width="13.7109375" style="14" customWidth="1"/>
    <col min="15905" max="15905" width="4" style="14" bestFit="1" customWidth="1"/>
    <col min="15906" max="16125" width="11.42578125" style="14"/>
    <col min="16126" max="16126" width="17.5703125" style="14" customWidth="1"/>
    <col min="16127" max="16127" width="5.42578125" style="14" bestFit="1" customWidth="1"/>
    <col min="16128" max="16130" width="3.7109375" style="14" customWidth="1"/>
    <col min="16131" max="16157" width="3.28515625" style="14" customWidth="1"/>
    <col min="16158" max="16158" width="5.140625" style="14" customWidth="1"/>
    <col min="16159" max="16159" width="0" style="14" hidden="1" customWidth="1"/>
    <col min="16160" max="16160" width="13.7109375" style="14" customWidth="1"/>
    <col min="16161" max="16161" width="4" style="14" bestFit="1" customWidth="1"/>
    <col min="16162" max="16384" width="11.42578125" style="14"/>
  </cols>
  <sheetData>
    <row r="1" spans="1:38" s="26" customFormat="1" ht="18" hidden="1" customHeight="1" x14ac:dyDescent="0.25">
      <c r="B1" s="41" t="s">
        <v>47</v>
      </c>
      <c r="C1" s="42">
        <v>0</v>
      </c>
      <c r="AK1" s="39"/>
    </row>
    <row r="2" spans="1:38" s="26" customFormat="1" ht="39" customHeight="1" x14ac:dyDescent="0.25">
      <c r="B2" s="81" t="s">
        <v>48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</row>
    <row r="3" spans="1:38" s="26" customFormat="1" ht="18" customHeight="1" x14ac:dyDescent="0.25">
      <c r="B3" s="41" t="s">
        <v>46</v>
      </c>
      <c r="D3" s="21"/>
      <c r="G3" s="43">
        <v>6</v>
      </c>
      <c r="AK3" s="39"/>
    </row>
    <row r="4" spans="1:38" s="26" customFormat="1" ht="18" customHeight="1" x14ac:dyDescent="0.25">
      <c r="B4" s="41" t="s">
        <v>45</v>
      </c>
      <c r="C4" s="40">
        <v>-8</v>
      </c>
      <c r="D4" s="40">
        <v>-6</v>
      </c>
      <c r="E4" s="40">
        <v>-3</v>
      </c>
      <c r="F4" s="40">
        <v>1</v>
      </c>
      <c r="G4" s="40">
        <v>10</v>
      </c>
      <c r="H4" s="40">
        <v>10</v>
      </c>
      <c r="I4" s="40">
        <v>10</v>
      </c>
      <c r="J4" s="40">
        <v>10</v>
      </c>
      <c r="K4" s="40">
        <v>10</v>
      </c>
      <c r="L4" s="40">
        <v>7</v>
      </c>
      <c r="M4" s="40">
        <v>3</v>
      </c>
      <c r="N4" s="40">
        <v>7</v>
      </c>
      <c r="O4" s="40">
        <v>7</v>
      </c>
      <c r="P4" s="40">
        <v>7</v>
      </c>
      <c r="Q4" s="40">
        <v>5</v>
      </c>
      <c r="R4" s="40">
        <v>3</v>
      </c>
      <c r="S4" s="40">
        <v>3</v>
      </c>
      <c r="T4" s="40">
        <v>3</v>
      </c>
      <c r="U4" s="40">
        <v>3</v>
      </c>
      <c r="V4" s="40">
        <v>3</v>
      </c>
      <c r="W4" s="40">
        <v>3</v>
      </c>
      <c r="X4" s="40">
        <v>2</v>
      </c>
      <c r="Y4" s="40">
        <v>5</v>
      </c>
      <c r="Z4" s="40">
        <v>10</v>
      </c>
      <c r="AA4" s="40"/>
      <c r="AB4" s="40">
        <v>3</v>
      </c>
      <c r="AC4" s="40">
        <v>3</v>
      </c>
      <c r="AD4" s="40">
        <v>3</v>
      </c>
      <c r="AE4" s="40">
        <v>0</v>
      </c>
      <c r="AF4" s="40">
        <v>0</v>
      </c>
      <c r="AG4" s="40">
        <v>0</v>
      </c>
      <c r="AH4" s="40">
        <v>0</v>
      </c>
      <c r="AK4" s="39"/>
    </row>
    <row r="5" spans="1:38" s="31" customFormat="1" ht="109.5" customHeight="1" x14ac:dyDescent="0.25">
      <c r="A5" s="38" t="s">
        <v>44</v>
      </c>
      <c r="B5" s="37" t="s">
        <v>43</v>
      </c>
      <c r="C5" s="35" t="s">
        <v>42</v>
      </c>
      <c r="D5" s="35" t="s">
        <v>41</v>
      </c>
      <c r="E5" s="35" t="s">
        <v>40</v>
      </c>
      <c r="F5" s="35" t="s">
        <v>39</v>
      </c>
      <c r="G5" s="35" t="s">
        <v>38</v>
      </c>
      <c r="H5" s="35" t="s">
        <v>37</v>
      </c>
      <c r="I5" s="35" t="s">
        <v>36</v>
      </c>
      <c r="J5" s="35" t="s">
        <v>35</v>
      </c>
      <c r="K5" s="35" t="s">
        <v>34</v>
      </c>
      <c r="L5" s="35" t="s">
        <v>33</v>
      </c>
      <c r="M5" s="35" t="s">
        <v>32</v>
      </c>
      <c r="N5" s="35" t="s">
        <v>31</v>
      </c>
      <c r="O5" s="35" t="s">
        <v>30</v>
      </c>
      <c r="P5" s="35" t="s">
        <v>29</v>
      </c>
      <c r="Q5" s="36" t="s">
        <v>28</v>
      </c>
      <c r="R5" s="35" t="s">
        <v>27</v>
      </c>
      <c r="S5" s="35" t="s">
        <v>26</v>
      </c>
      <c r="T5" s="35" t="s">
        <v>25</v>
      </c>
      <c r="U5" s="35" t="s">
        <v>24</v>
      </c>
      <c r="V5" s="35" t="s">
        <v>23</v>
      </c>
      <c r="W5" s="36" t="s">
        <v>22</v>
      </c>
      <c r="X5" s="35" t="s">
        <v>21</v>
      </c>
      <c r="Y5" s="36" t="s">
        <v>20</v>
      </c>
      <c r="Z5" s="35" t="s">
        <v>19</v>
      </c>
      <c r="AA5" s="35"/>
      <c r="AB5" s="35" t="s">
        <v>18</v>
      </c>
      <c r="AC5" s="35" t="s">
        <v>17</v>
      </c>
      <c r="AD5" s="35" t="s">
        <v>16</v>
      </c>
      <c r="AE5" s="35" t="s">
        <v>15</v>
      </c>
      <c r="AF5" s="35" t="s">
        <v>14</v>
      </c>
      <c r="AG5" s="35" t="s">
        <v>13</v>
      </c>
      <c r="AH5" s="35" t="s">
        <v>12</v>
      </c>
      <c r="AI5" s="34" t="s">
        <v>11</v>
      </c>
      <c r="AJ5" s="33" t="s">
        <v>10</v>
      </c>
      <c r="AK5" s="32" t="s">
        <v>9</v>
      </c>
    </row>
    <row r="6" spans="1:38" ht="15.75" customHeight="1" x14ac:dyDescent="0.25">
      <c r="A6" s="24">
        <f>'[1]Mannschaftm. pro Verein'!$A6</f>
        <v>21001</v>
      </c>
      <c r="B6" s="23" t="str">
        <f>'[1]Mannschaftm. pro Verein'!$B6</f>
        <v>TSV Aach-Linz</v>
      </c>
      <c r="C6" s="30"/>
      <c r="D6" s="30"/>
      <c r="E6" s="30"/>
      <c r="F6" s="30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I6" s="28">
        <f t="shared" ref="AI6:AI33" si="0">($C$4*C6+$D$4*D6+$E$4*E6+$F$4*F6+$G$4*G6+$H$4*H6+$I$4*I6+$J$4*J6+$K$4*K6+$L$4*L6+$M$4*M6+$N$4*N6+$O$4*O6+$P$4*P6+$R$4*R6+$S$4*S6+$T$4*T6+$U$4*U6+$V$4*V6+$W$4*W6+$X$4*X6+$Y$4*Y6+$Z$4*Z6+$AA$4*AA6+$AB$4*AB6+$AC$4*AC6+$AD$4*AD6+$AE$4*AE6+$AF$4*AF6+$AG$4*AG6+$AH$4*AH6)</f>
        <v>0</v>
      </c>
      <c r="AJ6" s="27">
        <f t="shared" ref="AJ6:AJ27" si="1">IF(AI6&lt;0,0,AI6)</f>
        <v>0</v>
      </c>
      <c r="AK6" s="20">
        <f t="shared" ref="AK6:AK33" si="2">AI6*$G$3+$C$1</f>
        <v>0</v>
      </c>
    </row>
    <row r="7" spans="1:38" ht="15.75" customHeight="1" x14ac:dyDescent="0.25">
      <c r="A7" s="24">
        <f>'[1]Mannschaftm. pro Verein'!$A7</f>
        <v>21002</v>
      </c>
      <c r="B7" s="23" t="str">
        <f>'[1]Mannschaftm. pro Verein'!$B7</f>
        <v>SV Allensbach</v>
      </c>
      <c r="C7" s="30"/>
      <c r="D7" s="30"/>
      <c r="E7" s="30"/>
      <c r="F7" s="30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I7" s="28">
        <f t="shared" si="0"/>
        <v>0</v>
      </c>
      <c r="AJ7" s="27">
        <f t="shared" si="1"/>
        <v>0</v>
      </c>
      <c r="AK7" s="20">
        <f t="shared" si="2"/>
        <v>0</v>
      </c>
      <c r="AL7" s="25"/>
    </row>
    <row r="8" spans="1:38" ht="15.75" customHeight="1" x14ac:dyDescent="0.25">
      <c r="A8" s="24">
        <f>'[1]Mannschaftm. pro Verein'!$A8</f>
        <v>21004</v>
      </c>
      <c r="B8" s="23" t="str">
        <f>'[1]Mannschaftm. pro Verein'!$B8</f>
        <v>TTC Beuren  a.d. Aach</v>
      </c>
      <c r="C8" s="30"/>
      <c r="D8" s="30"/>
      <c r="E8" s="30"/>
      <c r="F8" s="30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I8" s="28">
        <f t="shared" si="0"/>
        <v>0</v>
      </c>
      <c r="AJ8" s="27">
        <f t="shared" si="1"/>
        <v>0</v>
      </c>
      <c r="AK8" s="20">
        <f t="shared" si="2"/>
        <v>0</v>
      </c>
      <c r="AL8" s="25"/>
    </row>
    <row r="9" spans="1:38" ht="15.75" customHeight="1" x14ac:dyDescent="0.25">
      <c r="A9" s="24">
        <f>'[1]Mannschaftm. pro Verein'!$A9</f>
        <v>21005</v>
      </c>
      <c r="B9" s="23" t="str">
        <f>'[1]Mannschaftm. pro Verein'!$B9</f>
        <v>RV Bittelbrunn</v>
      </c>
      <c r="C9" s="30"/>
      <c r="D9" s="30"/>
      <c r="E9" s="30"/>
      <c r="F9" s="30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I9" s="28">
        <f t="shared" si="0"/>
        <v>0</v>
      </c>
      <c r="AJ9" s="27">
        <f t="shared" si="1"/>
        <v>0</v>
      </c>
      <c r="AK9" s="20">
        <f t="shared" si="2"/>
        <v>0</v>
      </c>
      <c r="AL9" s="25"/>
    </row>
    <row r="10" spans="1:38" ht="15.75" customHeight="1" x14ac:dyDescent="0.25">
      <c r="A10" s="24">
        <f>'[1]Mannschaftm. pro Verein'!$A10</f>
        <v>21006</v>
      </c>
      <c r="B10" s="23" t="str">
        <f>'[1]Mannschaftm. pro Verein'!$B10</f>
        <v>TSV Dettingen-Wallhausen</v>
      </c>
      <c r="C10" s="30"/>
      <c r="D10" s="30"/>
      <c r="E10" s="30"/>
      <c r="F10" s="30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I10" s="28">
        <f t="shared" si="0"/>
        <v>0</v>
      </c>
      <c r="AJ10" s="27">
        <f t="shared" si="1"/>
        <v>0</v>
      </c>
      <c r="AK10" s="20">
        <f t="shared" si="2"/>
        <v>0</v>
      </c>
      <c r="AL10" s="25"/>
    </row>
    <row r="11" spans="1:38" ht="15.75" customHeight="1" x14ac:dyDescent="0.25">
      <c r="A11" s="24">
        <f>'[1]Mannschaftm. pro Verein'!$A11</f>
        <v>21007</v>
      </c>
      <c r="B11" s="23" t="str">
        <f>'[1]Mannschaftm. pro Verein'!$B11</f>
        <v>TTC Engen-Aach</v>
      </c>
      <c r="C11" s="30"/>
      <c r="D11" s="30"/>
      <c r="E11" s="30"/>
      <c r="F11" s="30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I11" s="28">
        <f t="shared" si="0"/>
        <v>0</v>
      </c>
      <c r="AJ11" s="27">
        <f t="shared" si="1"/>
        <v>0</v>
      </c>
      <c r="AK11" s="20">
        <f t="shared" si="2"/>
        <v>0</v>
      </c>
      <c r="AL11" s="25"/>
    </row>
    <row r="12" spans="1:38" ht="15.75" customHeight="1" x14ac:dyDescent="0.25">
      <c r="A12" s="24">
        <f>'[1]Mannschaftm. pro Verein'!$A12</f>
        <v>21008</v>
      </c>
      <c r="B12" s="23" t="str">
        <f>'[1]Mannschaftm. pro Verein'!$B12</f>
        <v>SPVGG. F.A.L. Frickingen</v>
      </c>
      <c r="C12" s="30"/>
      <c r="D12" s="30"/>
      <c r="E12" s="30"/>
      <c r="F12" s="30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I12" s="28">
        <f t="shared" si="0"/>
        <v>0</v>
      </c>
      <c r="AJ12" s="27">
        <f t="shared" si="1"/>
        <v>0</v>
      </c>
      <c r="AK12" s="20">
        <f t="shared" si="2"/>
        <v>0</v>
      </c>
      <c r="AL12" s="25"/>
    </row>
    <row r="13" spans="1:38" ht="15.75" customHeight="1" x14ac:dyDescent="0.25">
      <c r="A13" s="24">
        <f>'[1]Mannschaftm. pro Verein'!$A13</f>
        <v>21009</v>
      </c>
      <c r="B13" s="23" t="str">
        <f>'[1]Mannschaftm. pro Verein'!$B13</f>
        <v>TV Gaienhofen</v>
      </c>
      <c r="C13" s="30"/>
      <c r="D13" s="30"/>
      <c r="E13" s="30"/>
      <c r="F13" s="30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I13" s="28">
        <f t="shared" si="0"/>
        <v>0</v>
      </c>
      <c r="AJ13" s="27">
        <f t="shared" si="1"/>
        <v>0</v>
      </c>
      <c r="AK13" s="20">
        <f t="shared" si="2"/>
        <v>0</v>
      </c>
      <c r="AL13" s="25"/>
    </row>
    <row r="14" spans="1:38" ht="15.75" customHeight="1" x14ac:dyDescent="0.25">
      <c r="A14" s="24">
        <f>'[1]Mannschaftm. pro Verein'!$A14</f>
        <v>21010</v>
      </c>
      <c r="B14" s="23" t="str">
        <f>'[1]Mannschaftm. pro Verein'!$B14</f>
        <v>TTS Gottmadingen</v>
      </c>
      <c r="C14" s="30"/>
      <c r="D14" s="30"/>
      <c r="E14" s="30"/>
      <c r="F14" s="30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I14" s="28">
        <f t="shared" si="0"/>
        <v>0</v>
      </c>
      <c r="AJ14" s="27">
        <f t="shared" si="1"/>
        <v>0</v>
      </c>
      <c r="AK14" s="20">
        <f t="shared" si="2"/>
        <v>0</v>
      </c>
      <c r="AL14" s="25"/>
    </row>
    <row r="15" spans="1:38" ht="15.75" customHeight="1" x14ac:dyDescent="0.25">
      <c r="A15" s="24">
        <f>'[1]Mannschaftm. pro Verein'!$A15</f>
        <v>21011</v>
      </c>
      <c r="B15" s="23" t="str">
        <f>'[1]Mannschaftm. pro Verein'!$B15</f>
        <v>TUS Immenstaad</v>
      </c>
      <c r="C15" s="30"/>
      <c r="D15" s="30"/>
      <c r="E15" s="30"/>
      <c r="F15" s="30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I15" s="28">
        <f t="shared" si="0"/>
        <v>0</v>
      </c>
      <c r="AJ15" s="27">
        <f t="shared" si="1"/>
        <v>0</v>
      </c>
      <c r="AK15" s="20">
        <f t="shared" si="2"/>
        <v>0</v>
      </c>
      <c r="AL15" s="25"/>
    </row>
    <row r="16" spans="1:38" ht="15.75" customHeight="1" x14ac:dyDescent="0.25">
      <c r="A16" s="24">
        <f>'[1]Mannschaftm. pro Verein'!$A16</f>
        <v>21012</v>
      </c>
      <c r="B16" s="23" t="str">
        <f>'[1]Mannschaftm. pro Verein'!$B16</f>
        <v>TTC Stockach-Zizenhausen</v>
      </c>
      <c r="C16" s="30"/>
      <c r="D16" s="30"/>
      <c r="E16" s="30"/>
      <c r="F16" s="30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I16" s="28">
        <f t="shared" si="0"/>
        <v>0</v>
      </c>
      <c r="AJ16" s="27">
        <f t="shared" si="1"/>
        <v>0</v>
      </c>
      <c r="AK16" s="20">
        <f t="shared" si="2"/>
        <v>0</v>
      </c>
      <c r="AL16" s="25"/>
    </row>
    <row r="17" spans="1:38" ht="15.75" customHeight="1" x14ac:dyDescent="0.25">
      <c r="A17" s="24">
        <f>'[1]Mannschaftm. pro Verein'!$A17</f>
        <v>21013</v>
      </c>
      <c r="B17" s="23" t="str">
        <f>'[1]Mannschaftm. pro Verein'!$B17</f>
        <v>TTV Anselfingen</v>
      </c>
      <c r="C17" s="30"/>
      <c r="D17" s="30"/>
      <c r="E17" s="30"/>
      <c r="F17" s="30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I17" s="28">
        <f t="shared" si="0"/>
        <v>0</v>
      </c>
      <c r="AJ17" s="27">
        <f t="shared" si="1"/>
        <v>0</v>
      </c>
      <c r="AK17" s="20">
        <f t="shared" si="2"/>
        <v>0</v>
      </c>
      <c r="AL17" s="25"/>
    </row>
    <row r="18" spans="1:38" ht="15.75" customHeight="1" x14ac:dyDescent="0.25">
      <c r="A18" s="24">
        <f>'[1]Mannschaftm. pro Verein'!$A18</f>
        <v>21014</v>
      </c>
      <c r="B18" s="23" t="str">
        <f>'[1]Mannschaftm. pro Verein'!$B18</f>
        <v>TV Jestetten</v>
      </c>
      <c r="C18" s="30"/>
      <c r="D18" s="30"/>
      <c r="E18" s="30"/>
      <c r="F18" s="30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I18" s="28">
        <f t="shared" si="0"/>
        <v>0</v>
      </c>
      <c r="AJ18" s="27">
        <f t="shared" si="1"/>
        <v>0</v>
      </c>
      <c r="AK18" s="20">
        <f t="shared" si="2"/>
        <v>0</v>
      </c>
      <c r="AL18" s="25"/>
    </row>
    <row r="19" spans="1:38" ht="15.75" customHeight="1" x14ac:dyDescent="0.25">
      <c r="A19" s="24">
        <f>'[1]Mannschaftm. pro Verein'!$A19</f>
        <v>21015</v>
      </c>
      <c r="B19" s="23" t="str">
        <f>'[1]Mannschaftm. pro Verein'!$B19</f>
        <v>TTC GW Konstanz</v>
      </c>
      <c r="C19" s="30"/>
      <c r="D19" s="30"/>
      <c r="E19" s="30"/>
      <c r="F19" s="30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I19" s="28">
        <f t="shared" si="0"/>
        <v>0</v>
      </c>
      <c r="AJ19" s="27">
        <f t="shared" si="1"/>
        <v>0</v>
      </c>
      <c r="AK19" s="20">
        <f t="shared" si="2"/>
        <v>0</v>
      </c>
      <c r="AL19" s="25"/>
    </row>
    <row r="20" spans="1:38" ht="15.75" customHeight="1" x14ac:dyDescent="0.25">
      <c r="A20" s="24">
        <f>'[1]Mannschaftm. pro Verein'!$A20</f>
        <v>21016</v>
      </c>
      <c r="B20" s="23" t="str">
        <f>'[1]Mannschaftm. pro Verein'!$B20</f>
        <v>SV Litzelstetten</v>
      </c>
      <c r="C20" s="30"/>
      <c r="D20" s="30"/>
      <c r="E20" s="30"/>
      <c r="F20" s="30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I20" s="28">
        <f t="shared" si="0"/>
        <v>0</v>
      </c>
      <c r="AJ20" s="27">
        <f t="shared" si="1"/>
        <v>0</v>
      </c>
      <c r="AK20" s="20">
        <f t="shared" si="2"/>
        <v>0</v>
      </c>
      <c r="AL20" s="25"/>
    </row>
    <row r="21" spans="1:38" ht="15.75" customHeight="1" x14ac:dyDescent="0.25">
      <c r="A21" s="24">
        <f>'[1]Mannschaftm. pro Verein'!$A21</f>
        <v>21017</v>
      </c>
      <c r="B21" s="23" t="str">
        <f>'[1]Mannschaftm. pro Verein'!$B21</f>
        <v>SV Bohlingen 1949 e.V.</v>
      </c>
      <c r="C21" s="30"/>
      <c r="D21" s="30"/>
      <c r="E21" s="30"/>
      <c r="F21" s="30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I21" s="28">
        <f t="shared" si="0"/>
        <v>0</v>
      </c>
      <c r="AJ21" s="27">
        <f t="shared" si="1"/>
        <v>0</v>
      </c>
      <c r="AK21" s="20">
        <f t="shared" si="2"/>
        <v>0</v>
      </c>
      <c r="AL21" s="25"/>
    </row>
    <row r="22" spans="1:38" ht="15.75" customHeight="1" x14ac:dyDescent="0.25">
      <c r="A22" s="24">
        <f>'[1]Mannschaftm. pro Verein'!$A22</f>
        <v>21018</v>
      </c>
      <c r="B22" s="23" t="str">
        <f>'[1]Mannschaftm. pro Verein'!$B22</f>
        <v>TSV Mimmenhausen</v>
      </c>
      <c r="C22" s="30"/>
      <c r="D22" s="30"/>
      <c r="E22" s="30"/>
      <c r="F22" s="30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I22" s="28">
        <f t="shared" si="0"/>
        <v>0</v>
      </c>
      <c r="AJ22" s="27">
        <f t="shared" si="1"/>
        <v>0</v>
      </c>
      <c r="AK22" s="20">
        <f t="shared" si="2"/>
        <v>0</v>
      </c>
      <c r="AL22" s="25"/>
    </row>
    <row r="23" spans="1:38" ht="15.75" customHeight="1" x14ac:dyDescent="0.25">
      <c r="A23" s="24">
        <f>'[1]Mannschaftm. pro Verein'!$A23</f>
        <v>21019</v>
      </c>
      <c r="B23" s="23" t="str">
        <f>'[1]Mannschaftm. pro Verein'!$B23</f>
        <v>TTC Mühlhausen</v>
      </c>
      <c r="C23" s="30"/>
      <c r="D23" s="30"/>
      <c r="E23" s="30"/>
      <c r="F23" s="30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I23" s="28">
        <f t="shared" si="0"/>
        <v>0</v>
      </c>
      <c r="AJ23" s="27">
        <f t="shared" si="1"/>
        <v>0</v>
      </c>
      <c r="AK23" s="20">
        <f t="shared" si="2"/>
        <v>0</v>
      </c>
      <c r="AL23" s="25"/>
    </row>
    <row r="24" spans="1:38" ht="15.75" customHeight="1" x14ac:dyDescent="0.25">
      <c r="A24" s="24">
        <f>'[1]Mannschaftm. pro Verein'!$A24</f>
        <v>21020</v>
      </c>
      <c r="B24" s="23" t="str">
        <f>'[1]Mannschaftm. pro Verein'!$B24</f>
        <v>TSV Mühlhofen</v>
      </c>
      <c r="C24" s="30"/>
      <c r="D24" s="30"/>
      <c r="E24" s="30"/>
      <c r="F24" s="30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I24" s="28">
        <f t="shared" si="0"/>
        <v>0</v>
      </c>
      <c r="AJ24" s="27">
        <f t="shared" si="1"/>
        <v>0</v>
      </c>
      <c r="AK24" s="20">
        <f t="shared" si="2"/>
        <v>0</v>
      </c>
      <c r="AL24" s="25"/>
    </row>
    <row r="25" spans="1:38" ht="15.75" customHeight="1" x14ac:dyDescent="0.25">
      <c r="A25" s="24">
        <f>'[1]Mannschaftm. pro Verein'!$A25</f>
        <v>21021</v>
      </c>
      <c r="B25" s="23" t="str">
        <f>'[1]Mannschaftm. pro Verein'!$B25</f>
        <v>RSV Neuhausen</v>
      </c>
      <c r="C25" s="30"/>
      <c r="D25" s="30"/>
      <c r="E25" s="30"/>
      <c r="F25" s="30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I25" s="28">
        <f t="shared" si="0"/>
        <v>0</v>
      </c>
      <c r="AJ25" s="27">
        <f t="shared" si="1"/>
        <v>0</v>
      </c>
      <c r="AK25" s="20">
        <f t="shared" si="2"/>
        <v>0</v>
      </c>
      <c r="AL25" s="25"/>
    </row>
    <row r="26" spans="1:38" ht="15.75" customHeight="1" x14ac:dyDescent="0.25">
      <c r="A26" s="24">
        <f>'[1]Mannschaftm. pro Verein'!$A26</f>
        <v>21023</v>
      </c>
      <c r="B26" s="23" t="str">
        <f>'[1]Mannschaftm. pro Verein'!$B26</f>
        <v>TTV Radolfzell</v>
      </c>
      <c r="C26" s="30"/>
      <c r="D26" s="30"/>
      <c r="E26" s="30"/>
      <c r="F26" s="30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I26" s="28">
        <f t="shared" si="0"/>
        <v>0</v>
      </c>
      <c r="AJ26" s="27">
        <f t="shared" si="1"/>
        <v>0</v>
      </c>
      <c r="AK26" s="20">
        <f t="shared" si="2"/>
        <v>0</v>
      </c>
      <c r="AL26" s="25"/>
    </row>
    <row r="27" spans="1:38" ht="15.75" customHeight="1" x14ac:dyDescent="0.25">
      <c r="A27" s="24">
        <f>'[1]Mannschaftm. pro Verein'!$A27</f>
        <v>21024</v>
      </c>
      <c r="B27" s="23" t="str">
        <f>'[1]Mannschaftm. pro Verein'!$B27</f>
        <v>TTC Roggenbeuren</v>
      </c>
      <c r="C27" s="30"/>
      <c r="D27" s="30"/>
      <c r="E27" s="30"/>
      <c r="F27" s="30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I27" s="28">
        <f t="shared" si="0"/>
        <v>0</v>
      </c>
      <c r="AJ27" s="27">
        <f t="shared" si="1"/>
        <v>0</v>
      </c>
      <c r="AK27" s="20">
        <f t="shared" si="2"/>
        <v>0</v>
      </c>
      <c r="AL27" s="25"/>
    </row>
    <row r="28" spans="1:38" ht="15.75" customHeight="1" x14ac:dyDescent="0.25">
      <c r="A28" s="24">
        <v>21025</v>
      </c>
      <c r="B28" s="23" t="s">
        <v>8</v>
      </c>
      <c r="C28" s="30"/>
      <c r="D28" s="30"/>
      <c r="E28" s="30"/>
      <c r="F28" s="3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I28" s="28">
        <f t="shared" si="0"/>
        <v>0</v>
      </c>
      <c r="AJ28" s="27"/>
      <c r="AK28" s="20">
        <f t="shared" si="2"/>
        <v>0</v>
      </c>
      <c r="AL28" s="25"/>
    </row>
    <row r="29" spans="1:38" ht="15.75" customHeight="1" x14ac:dyDescent="0.25">
      <c r="A29" s="24">
        <f>'[1]Mannschaftm. pro Verein'!$A28</f>
        <v>21026</v>
      </c>
      <c r="B29" s="23" t="str">
        <f>'[1]Mannschaftm. pro Verein'!$B28</f>
        <v>TTC Singen</v>
      </c>
      <c r="C29" s="30"/>
      <c r="D29" s="30"/>
      <c r="E29" s="30"/>
      <c r="F29" s="30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I29" s="28">
        <f t="shared" si="0"/>
        <v>0</v>
      </c>
      <c r="AJ29" s="27">
        <f>IF(AI29&lt;0,0,AI29)</f>
        <v>0</v>
      </c>
      <c r="AK29" s="20">
        <f t="shared" si="2"/>
        <v>0</v>
      </c>
      <c r="AL29" s="25"/>
    </row>
    <row r="30" spans="1:38" ht="15.75" customHeight="1" x14ac:dyDescent="0.25">
      <c r="A30" s="24">
        <f>'[1]Mannschaftm. pro Verein'!$A29</f>
        <v>21027</v>
      </c>
      <c r="B30" s="23" t="str">
        <f>'[1]Mannschaftm. pro Verein'!$B29</f>
        <v>TUS Stetten</v>
      </c>
      <c r="C30" s="30"/>
      <c r="D30" s="30"/>
      <c r="E30" s="30"/>
      <c r="F30" s="30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I30" s="28">
        <f t="shared" si="0"/>
        <v>0</v>
      </c>
      <c r="AJ30" s="27">
        <f>IF(AI30&lt;0,0,AI30)</f>
        <v>0</v>
      </c>
      <c r="AK30" s="20">
        <f t="shared" si="2"/>
        <v>0</v>
      </c>
      <c r="AL30" s="25"/>
    </row>
    <row r="31" spans="1:38" ht="15.75" customHeight="1" x14ac:dyDescent="0.25">
      <c r="A31" s="24">
        <f>'[1]Mannschaftm. pro Verein'!$A30</f>
        <v>21029</v>
      </c>
      <c r="B31" s="23" t="str">
        <f>'[1]Mannschaftm. pro Verein'!$B30</f>
        <v>TV Überlingen</v>
      </c>
      <c r="C31" s="30"/>
      <c r="D31" s="30"/>
      <c r="E31" s="30"/>
      <c r="F31" s="30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I31" s="28">
        <f t="shared" si="0"/>
        <v>0</v>
      </c>
      <c r="AJ31" s="27">
        <f>IF(AI31&lt;0,0,AI31)</f>
        <v>0</v>
      </c>
      <c r="AK31" s="20">
        <f t="shared" si="2"/>
        <v>0</v>
      </c>
      <c r="AL31" s="25"/>
    </row>
    <row r="32" spans="1:38" ht="15.75" customHeight="1" x14ac:dyDescent="0.25">
      <c r="A32" s="24">
        <f>'[1]Mannschaftm. pro Verein'!$A31</f>
        <v>21032</v>
      </c>
      <c r="B32" s="23" t="str">
        <f>'[1]Mannschaftm. pro Verein'!$B31</f>
        <v>TV Wahlwies</v>
      </c>
      <c r="C32" s="30"/>
      <c r="D32" s="30"/>
      <c r="E32" s="30"/>
      <c r="F32" s="30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I32" s="28">
        <f t="shared" si="0"/>
        <v>0</v>
      </c>
      <c r="AJ32" s="27">
        <f>IF(AI32&lt;0,0,AI32)</f>
        <v>0</v>
      </c>
      <c r="AK32" s="20">
        <f t="shared" si="2"/>
        <v>0</v>
      </c>
      <c r="AL32" s="25"/>
    </row>
    <row r="33" spans="1:38" ht="15.75" customHeight="1" x14ac:dyDescent="0.25">
      <c r="A33" s="24">
        <f>'[1]Mannschaftm. pro Verein'!$A32</f>
        <v>21033</v>
      </c>
      <c r="B33" s="23" t="str">
        <f>'[1]Mannschaftm. pro Verein'!$B32</f>
        <v>SC Konstanz-Wollmatingen</v>
      </c>
      <c r="C33" s="30"/>
      <c r="D33" s="30"/>
      <c r="E33" s="30"/>
      <c r="F33" s="30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I33" s="28">
        <f t="shared" si="0"/>
        <v>0</v>
      </c>
      <c r="AJ33" s="27">
        <f>IF(AI33&lt;0,0,AI33)</f>
        <v>0</v>
      </c>
      <c r="AK33" s="20">
        <f t="shared" si="2"/>
        <v>0</v>
      </c>
      <c r="AL33" s="25"/>
    </row>
    <row r="34" spans="1:38" s="18" customFormat="1" ht="19.5" customHeight="1" x14ac:dyDescent="0.25">
      <c r="B34" s="22" t="s">
        <v>7</v>
      </c>
      <c r="C34" s="22">
        <f t="shared" ref="C34:AI34" si="3">SUM(C6:C33)</f>
        <v>0</v>
      </c>
      <c r="D34" s="22">
        <f t="shared" si="3"/>
        <v>0</v>
      </c>
      <c r="E34" s="22">
        <f t="shared" si="3"/>
        <v>0</v>
      </c>
      <c r="F34" s="22">
        <f t="shared" si="3"/>
        <v>0</v>
      </c>
      <c r="G34" s="21">
        <f t="shared" si="3"/>
        <v>0</v>
      </c>
      <c r="H34" s="21">
        <f t="shared" si="3"/>
        <v>0</v>
      </c>
      <c r="I34" s="21">
        <f t="shared" si="3"/>
        <v>0</v>
      </c>
      <c r="J34" s="21">
        <f t="shared" si="3"/>
        <v>0</v>
      </c>
      <c r="K34" s="21">
        <f t="shared" si="3"/>
        <v>0</v>
      </c>
      <c r="L34" s="21">
        <f t="shared" si="3"/>
        <v>0</v>
      </c>
      <c r="M34" s="21">
        <f t="shared" si="3"/>
        <v>0</v>
      </c>
      <c r="N34" s="21">
        <f t="shared" si="3"/>
        <v>0</v>
      </c>
      <c r="O34" s="21">
        <f t="shared" si="3"/>
        <v>0</v>
      </c>
      <c r="P34" s="21">
        <f t="shared" si="3"/>
        <v>0</v>
      </c>
      <c r="Q34" s="21">
        <f t="shared" si="3"/>
        <v>0</v>
      </c>
      <c r="R34" s="21">
        <f t="shared" si="3"/>
        <v>0</v>
      </c>
      <c r="S34" s="21">
        <f t="shared" si="3"/>
        <v>0</v>
      </c>
      <c r="T34" s="21">
        <f t="shared" si="3"/>
        <v>0</v>
      </c>
      <c r="U34" s="21">
        <f t="shared" si="3"/>
        <v>0</v>
      </c>
      <c r="V34" s="21">
        <f t="shared" si="3"/>
        <v>0</v>
      </c>
      <c r="W34" s="21">
        <f t="shared" si="3"/>
        <v>0</v>
      </c>
      <c r="X34" s="21">
        <f t="shared" si="3"/>
        <v>0</v>
      </c>
      <c r="Y34" s="21">
        <f t="shared" si="3"/>
        <v>0</v>
      </c>
      <c r="Z34" s="21">
        <f t="shared" si="3"/>
        <v>0</v>
      </c>
      <c r="AA34" s="21">
        <f t="shared" si="3"/>
        <v>0</v>
      </c>
      <c r="AB34" s="21">
        <f t="shared" si="3"/>
        <v>0</v>
      </c>
      <c r="AC34" s="21">
        <f t="shared" si="3"/>
        <v>0</v>
      </c>
      <c r="AD34" s="21">
        <f t="shared" si="3"/>
        <v>0</v>
      </c>
      <c r="AE34" s="21">
        <f t="shared" si="3"/>
        <v>0</v>
      </c>
      <c r="AF34" s="22">
        <f t="shared" si="3"/>
        <v>0</v>
      </c>
      <c r="AG34" s="22">
        <f t="shared" si="3"/>
        <v>0</v>
      </c>
      <c r="AH34" s="22">
        <f t="shared" si="3"/>
        <v>0</v>
      </c>
      <c r="AI34" s="21">
        <f t="shared" si="3"/>
        <v>0</v>
      </c>
      <c r="AJ34" s="21"/>
      <c r="AK34" s="20">
        <f>SUM(AK6:AK33)</f>
        <v>0</v>
      </c>
      <c r="AL34" s="19"/>
    </row>
    <row r="35" spans="1:38" s="18" customFormat="1" ht="19.5" customHeight="1" x14ac:dyDescent="0.25">
      <c r="B35" s="22"/>
      <c r="C35" s="22"/>
      <c r="D35" s="22"/>
      <c r="E35" s="22"/>
      <c r="F35" s="22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2"/>
      <c r="AG35" s="22"/>
      <c r="AH35" s="22"/>
      <c r="AI35" s="21"/>
      <c r="AJ35" s="21"/>
      <c r="AK35" s="20"/>
      <c r="AL35" s="19"/>
    </row>
    <row r="36" spans="1:38" ht="13.5" thickBot="1" x14ac:dyDescent="0.3"/>
    <row r="37" spans="1:38" s="17" customFormat="1" ht="67.5" customHeight="1" thickBot="1" x14ac:dyDescent="0.3">
      <c r="A37" s="82" t="s">
        <v>90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4"/>
    </row>
    <row r="39" spans="1:38" ht="18.75" x14ac:dyDescent="0.3">
      <c r="A39" s="53" t="s">
        <v>66</v>
      </c>
    </row>
  </sheetData>
  <mergeCells count="2">
    <mergeCell ref="B2:AK2"/>
    <mergeCell ref="A37:AK37"/>
  </mergeCells>
  <printOptions horizontalCentered="1"/>
  <pageMargins left="0.19685039370078741" right="0.19685039370078741" top="0.39370078740157483" bottom="0.39370078740157483" header="0.51181102362204722" footer="0.31496062992125984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Verg. Veranstaltungen</vt:lpstr>
      <vt:lpstr>Reisekosten</vt:lpstr>
      <vt:lpstr>Verg. an Vereine m.Funktionäre </vt:lpstr>
      <vt:lpstr>Reisekosten!Druckbereich</vt:lpstr>
      <vt:lpstr>'Verg. an Vereine m.Funktionäre '!Druckbereich</vt:lpstr>
      <vt:lpstr>'Verg. Veranstaltungen'!Druckbereich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Konzelmann</dc:creator>
  <cp:lastModifiedBy>Walter Konzelmann</cp:lastModifiedBy>
  <cp:lastPrinted>2022-06-23T14:13:33Z</cp:lastPrinted>
  <dcterms:created xsi:type="dcterms:W3CDTF">2020-10-02T12:36:04Z</dcterms:created>
  <dcterms:modified xsi:type="dcterms:W3CDTF">2022-06-23T14:14:25Z</dcterms:modified>
</cp:coreProperties>
</file>